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workbookProtection workbookPassword="C170" lockStructure="1"/>
  <bookViews>
    <workbookView xWindow="-15" yWindow="6525" windowWidth="19395" windowHeight="6585"/>
  </bookViews>
  <sheets>
    <sheet name="Data Input - Contact Info" sheetId="6" r:id="rId1"/>
    <sheet name="Data Input - Demand and Energy" sheetId="1" r:id="rId2"/>
    <sheet name="Data Input - Capacity" sheetId="9" r:id="rId3"/>
    <sheet name="Data Input - Sales" sheetId="10" r:id="rId4"/>
    <sheet name="Data Input - Purchases" sheetId="11" r:id="rId5"/>
    <sheet name="Data Input - Transmission" sheetId="12" r:id="rId6"/>
    <sheet name="Data Input - NERC Forms" sheetId="15" r:id="rId7"/>
    <sheet name="Report - Schedule 1" sheetId="5" r:id="rId8"/>
    <sheet name="Report - Schedule 2A" sheetId="7" r:id="rId9"/>
    <sheet name="Report - Schedule 2B" sheetId="23" r:id="rId10"/>
    <sheet name="Report - Schedule 6" sheetId="13" r:id="rId11"/>
    <sheet name="Report - Summer Assessment" sheetId="8" r:id="rId12"/>
    <sheet name="Master Contacts" sheetId="24" r:id="rId13"/>
    <sheet name="Master LR Annual" sheetId="16" r:id="rId14"/>
    <sheet name="Master LR Monthly" sheetId="17" r:id="rId15"/>
    <sheet name="Master Purch S" sheetId="18" r:id="rId16"/>
    <sheet name="Master Purch W" sheetId="19" r:id="rId17"/>
    <sheet name="Master Sales S" sheetId="20" r:id="rId18"/>
    <sheet name="Master Sales W" sheetId="21" r:id="rId19"/>
    <sheet name="Master Trans" sheetId="22" r:id="rId20"/>
  </sheets>
  <externalReferences>
    <externalReference r:id="rId21"/>
    <externalReference r:id="rId22"/>
  </externalReferences>
  <definedNames>
    <definedName name="_3.1">#REF!</definedName>
    <definedName name="_3.3">#REF!</definedName>
    <definedName name="_3.4">#REF!</definedName>
    <definedName name="_3.5">#REF!</definedName>
    <definedName name="_3.6">#REF!</definedName>
    <definedName name="_6" localSheetId="6">[2]Transmission!#REF!</definedName>
    <definedName name="_6">[1]Transmission!#REF!</definedName>
    <definedName name="Form6">[2]Transmission!#REF!</definedName>
    <definedName name="NERC">'Data Input - NERC Forms'!$A$11:$O$20</definedName>
    <definedName name="NERC1">'[2]NERC Forms'!$A$11:$O$20</definedName>
    <definedName name="_xlnm.Print_Area" localSheetId="6">[2]Transmission!#REF!</definedName>
    <definedName name="_xlnm.Print_Area">[1]Transmission!#REF!</definedName>
  </definedNames>
  <calcPr calcId="152511"/>
</workbook>
</file>

<file path=xl/calcChain.xml><?xml version="1.0" encoding="utf-8"?>
<calcChain xmlns="http://schemas.openxmlformats.org/spreadsheetml/2006/main">
  <c r="F23" i="8" l="1"/>
  <c r="F32" i="8"/>
  <c r="F35" i="8"/>
  <c r="E23" i="8"/>
  <c r="E24" i="8"/>
  <c r="E35" i="8"/>
  <c r="D23" i="8"/>
  <c r="D32" i="8"/>
  <c r="D35" i="8"/>
  <c r="C23" i="8"/>
  <c r="C35" i="8"/>
  <c r="AF50" i="9"/>
  <c r="AE51" i="9"/>
  <c r="AD46" i="9"/>
  <c r="Y49" i="9"/>
  <c r="J50" i="9"/>
  <c r="H50" i="9"/>
  <c r="D14" i="5"/>
  <c r="P80" i="21"/>
  <c r="O80" i="21"/>
  <c r="N80" i="21"/>
  <c r="M80" i="21"/>
  <c r="L80" i="21"/>
  <c r="K80" i="21"/>
  <c r="J80" i="21"/>
  <c r="I80" i="21"/>
  <c r="H80" i="21"/>
  <c r="G80" i="21"/>
  <c r="P79" i="21"/>
  <c r="O79" i="21"/>
  <c r="N79" i="21"/>
  <c r="M79" i="21"/>
  <c r="L79" i="21"/>
  <c r="K79" i="21"/>
  <c r="J79" i="21"/>
  <c r="I79" i="21"/>
  <c r="H79" i="21"/>
  <c r="G79" i="21"/>
  <c r="P78" i="21"/>
  <c r="O78" i="21"/>
  <c r="N78" i="21"/>
  <c r="M78" i="21"/>
  <c r="L78" i="21"/>
  <c r="K78" i="21"/>
  <c r="J78" i="21"/>
  <c r="I78" i="21"/>
  <c r="H78" i="21"/>
  <c r="G78" i="21"/>
  <c r="P77" i="21"/>
  <c r="O77" i="21"/>
  <c r="N77" i="21"/>
  <c r="M77" i="21"/>
  <c r="L77" i="21"/>
  <c r="K77" i="21"/>
  <c r="J77" i="21"/>
  <c r="I77" i="21"/>
  <c r="H77" i="21"/>
  <c r="G77" i="21"/>
  <c r="P76" i="21"/>
  <c r="O76" i="21"/>
  <c r="N76" i="21"/>
  <c r="M76" i="21"/>
  <c r="L76" i="21"/>
  <c r="K76" i="21"/>
  <c r="J76" i="21"/>
  <c r="I76" i="21"/>
  <c r="H76" i="21"/>
  <c r="G76" i="21"/>
  <c r="P75" i="21"/>
  <c r="O75" i="21"/>
  <c r="N75" i="21"/>
  <c r="M75" i="21"/>
  <c r="L75" i="21"/>
  <c r="K75" i="21"/>
  <c r="J75" i="21"/>
  <c r="I75" i="21"/>
  <c r="H75" i="21"/>
  <c r="G75" i="21"/>
  <c r="P74" i="21"/>
  <c r="O74" i="21"/>
  <c r="N74" i="21"/>
  <c r="M74" i="21"/>
  <c r="L74" i="21"/>
  <c r="K74" i="21"/>
  <c r="J74" i="21"/>
  <c r="I74" i="21"/>
  <c r="H74" i="21"/>
  <c r="G74" i="21"/>
  <c r="P73" i="21"/>
  <c r="O73" i="21"/>
  <c r="N73" i="21"/>
  <c r="M73" i="21"/>
  <c r="L73" i="21"/>
  <c r="K73" i="21"/>
  <c r="J73" i="21"/>
  <c r="I73" i="21"/>
  <c r="H73" i="21"/>
  <c r="G73" i="21"/>
  <c r="P72" i="21"/>
  <c r="O72" i="21"/>
  <c r="N72" i="21"/>
  <c r="M72" i="21"/>
  <c r="L72" i="21"/>
  <c r="K72" i="21"/>
  <c r="J72" i="21"/>
  <c r="I72" i="21"/>
  <c r="H72" i="21"/>
  <c r="G72" i="21"/>
  <c r="P71" i="21"/>
  <c r="O71" i="21"/>
  <c r="N71" i="21"/>
  <c r="M71" i="21"/>
  <c r="L71" i="21"/>
  <c r="K71" i="21"/>
  <c r="J71" i="21"/>
  <c r="I71" i="21"/>
  <c r="H71" i="21"/>
  <c r="G71" i="21"/>
  <c r="P70" i="21"/>
  <c r="O70" i="21"/>
  <c r="N70" i="21"/>
  <c r="M70" i="21"/>
  <c r="L70" i="21"/>
  <c r="K70" i="21"/>
  <c r="J70" i="21"/>
  <c r="I70" i="21"/>
  <c r="H70" i="21"/>
  <c r="G70" i="21"/>
  <c r="P69" i="21"/>
  <c r="O69" i="21"/>
  <c r="N69" i="21"/>
  <c r="M69" i="21"/>
  <c r="L69" i="21"/>
  <c r="K69" i="21"/>
  <c r="J69" i="21"/>
  <c r="I69" i="21"/>
  <c r="H69" i="21"/>
  <c r="G69" i="21"/>
  <c r="P68" i="21"/>
  <c r="O68" i="21"/>
  <c r="N68" i="21"/>
  <c r="M68" i="21"/>
  <c r="L68" i="21"/>
  <c r="K68" i="21"/>
  <c r="J68" i="21"/>
  <c r="I68" i="21"/>
  <c r="H68" i="21"/>
  <c r="G68" i="21"/>
  <c r="P67" i="21"/>
  <c r="O67" i="21"/>
  <c r="N67" i="21"/>
  <c r="M67" i="21"/>
  <c r="L67" i="21"/>
  <c r="K67" i="21"/>
  <c r="J67" i="21"/>
  <c r="I67" i="21"/>
  <c r="H67" i="21"/>
  <c r="G67" i="21"/>
  <c r="P66" i="21"/>
  <c r="O66" i="21"/>
  <c r="N66" i="21"/>
  <c r="M66" i="21"/>
  <c r="L66" i="21"/>
  <c r="K66" i="21"/>
  <c r="J66" i="21"/>
  <c r="I66" i="21"/>
  <c r="H66" i="21"/>
  <c r="G66" i="21"/>
  <c r="P65" i="21"/>
  <c r="O65" i="21"/>
  <c r="N65" i="21"/>
  <c r="M65" i="21"/>
  <c r="L65" i="21"/>
  <c r="K65" i="21"/>
  <c r="J65" i="21"/>
  <c r="I65" i="21"/>
  <c r="H65" i="21"/>
  <c r="G65" i="21"/>
  <c r="P64" i="21"/>
  <c r="O64" i="21"/>
  <c r="N64" i="21"/>
  <c r="M64" i="21"/>
  <c r="L64" i="21"/>
  <c r="K64" i="21"/>
  <c r="J64" i="21"/>
  <c r="I64" i="21"/>
  <c r="H64" i="21"/>
  <c r="G64" i="21"/>
  <c r="P63" i="21"/>
  <c r="O63" i="21"/>
  <c r="N63" i="21"/>
  <c r="M63" i="21"/>
  <c r="L63" i="21"/>
  <c r="K63" i="21"/>
  <c r="J63" i="21"/>
  <c r="I63" i="21"/>
  <c r="H63" i="21"/>
  <c r="G63" i="21"/>
  <c r="P62" i="21"/>
  <c r="O62" i="21"/>
  <c r="N62" i="21"/>
  <c r="M62" i="21"/>
  <c r="L62" i="21"/>
  <c r="K62" i="21"/>
  <c r="J62" i="21"/>
  <c r="I62" i="21"/>
  <c r="H62" i="21"/>
  <c r="G62" i="21"/>
  <c r="P61" i="21"/>
  <c r="O61" i="21"/>
  <c r="N61" i="21"/>
  <c r="M61" i="21"/>
  <c r="L61" i="21"/>
  <c r="K61" i="21"/>
  <c r="J61" i="21"/>
  <c r="I61" i="21"/>
  <c r="H61" i="21"/>
  <c r="G61" i="21"/>
  <c r="P60" i="21"/>
  <c r="O60" i="21"/>
  <c r="N60" i="21"/>
  <c r="M60" i="21"/>
  <c r="L60" i="21"/>
  <c r="K60" i="21"/>
  <c r="J60" i="21"/>
  <c r="I60" i="21"/>
  <c r="H60" i="21"/>
  <c r="G60" i="21"/>
  <c r="P59" i="21"/>
  <c r="O59" i="21"/>
  <c r="N59" i="21"/>
  <c r="M59" i="21"/>
  <c r="L59" i="21"/>
  <c r="K59" i="21"/>
  <c r="J59" i="21"/>
  <c r="I59" i="21"/>
  <c r="H59" i="21"/>
  <c r="G59" i="21"/>
  <c r="P58" i="21"/>
  <c r="O58" i="21"/>
  <c r="N58" i="21"/>
  <c r="M58" i="21"/>
  <c r="L58" i="21"/>
  <c r="K58" i="21"/>
  <c r="J58" i="21"/>
  <c r="I58" i="21"/>
  <c r="H58" i="21"/>
  <c r="G58" i="21"/>
  <c r="P57" i="21"/>
  <c r="O57" i="21"/>
  <c r="N57" i="21"/>
  <c r="M57" i="21"/>
  <c r="L57" i="21"/>
  <c r="K57" i="21"/>
  <c r="J57" i="21"/>
  <c r="I57" i="21"/>
  <c r="H57" i="21"/>
  <c r="G57" i="21"/>
  <c r="P56" i="21"/>
  <c r="O56" i="21"/>
  <c r="N56" i="21"/>
  <c r="M56" i="21"/>
  <c r="L56" i="21"/>
  <c r="K56" i="21"/>
  <c r="J56" i="21"/>
  <c r="I56" i="21"/>
  <c r="H56" i="21"/>
  <c r="G56" i="21"/>
  <c r="P55" i="21"/>
  <c r="O55" i="21"/>
  <c r="N55" i="21"/>
  <c r="M55" i="21"/>
  <c r="L55" i="21"/>
  <c r="K55" i="21"/>
  <c r="J55" i="21"/>
  <c r="I55" i="21"/>
  <c r="H55" i="21"/>
  <c r="G55" i="21"/>
  <c r="P54" i="21"/>
  <c r="O54" i="21"/>
  <c r="N54" i="21"/>
  <c r="M54" i="21"/>
  <c r="L54" i="21"/>
  <c r="K54" i="21"/>
  <c r="J54" i="21"/>
  <c r="I54" i="21"/>
  <c r="H54" i="21"/>
  <c r="G54" i="21"/>
  <c r="P53" i="21"/>
  <c r="O53" i="21"/>
  <c r="N53" i="21"/>
  <c r="M53" i="21"/>
  <c r="L53" i="21"/>
  <c r="K53" i="21"/>
  <c r="J53" i="21"/>
  <c r="I53" i="21"/>
  <c r="H53" i="21"/>
  <c r="G53" i="21"/>
  <c r="P52" i="21"/>
  <c r="O52" i="21"/>
  <c r="N52" i="21"/>
  <c r="M52" i="21"/>
  <c r="L52" i="21"/>
  <c r="K52" i="21"/>
  <c r="J52" i="21"/>
  <c r="I52" i="21"/>
  <c r="H52" i="21"/>
  <c r="G52" i="21"/>
  <c r="P51" i="21"/>
  <c r="O51" i="21"/>
  <c r="N51" i="21"/>
  <c r="M51" i="21"/>
  <c r="L51" i="21"/>
  <c r="K51" i="21"/>
  <c r="J51" i="21"/>
  <c r="I51" i="21"/>
  <c r="H51" i="21"/>
  <c r="G51" i="21"/>
  <c r="P50" i="21"/>
  <c r="O50" i="21"/>
  <c r="N50" i="21"/>
  <c r="M50" i="21"/>
  <c r="L50" i="21"/>
  <c r="K50" i="21"/>
  <c r="J50" i="21"/>
  <c r="I50" i="21"/>
  <c r="H50" i="21"/>
  <c r="G50" i="21"/>
  <c r="P49" i="21"/>
  <c r="O49" i="21"/>
  <c r="N49" i="21"/>
  <c r="M49" i="21"/>
  <c r="L49" i="21"/>
  <c r="K49" i="21"/>
  <c r="J49" i="21"/>
  <c r="I49" i="21"/>
  <c r="H49" i="21"/>
  <c r="G49" i="21"/>
  <c r="P48" i="21"/>
  <c r="O48" i="21"/>
  <c r="N48" i="21"/>
  <c r="M48" i="21"/>
  <c r="L48" i="21"/>
  <c r="K48" i="21"/>
  <c r="J48" i="21"/>
  <c r="I48" i="21"/>
  <c r="H48" i="21"/>
  <c r="G48" i="21"/>
  <c r="P47" i="21"/>
  <c r="O47" i="21"/>
  <c r="N47" i="21"/>
  <c r="M47" i="21"/>
  <c r="L47" i="21"/>
  <c r="K47" i="21"/>
  <c r="J47" i="21"/>
  <c r="I47" i="21"/>
  <c r="H47" i="21"/>
  <c r="G47" i="21"/>
  <c r="P46" i="21"/>
  <c r="O46" i="21"/>
  <c r="N46" i="21"/>
  <c r="M46" i="21"/>
  <c r="L46" i="21"/>
  <c r="K46" i="21"/>
  <c r="J46" i="21"/>
  <c r="I46" i="21"/>
  <c r="H46" i="21"/>
  <c r="G46" i="21"/>
  <c r="P45" i="21"/>
  <c r="O45" i="21"/>
  <c r="N45" i="21"/>
  <c r="M45" i="21"/>
  <c r="L45" i="21"/>
  <c r="K45" i="21"/>
  <c r="J45" i="21"/>
  <c r="I45" i="21"/>
  <c r="H45" i="21"/>
  <c r="G45" i="21"/>
  <c r="P44" i="21"/>
  <c r="O44" i="21"/>
  <c r="N44" i="21"/>
  <c r="M44" i="21"/>
  <c r="L44" i="21"/>
  <c r="K44" i="21"/>
  <c r="J44" i="21"/>
  <c r="I44" i="21"/>
  <c r="H44" i="21"/>
  <c r="G44" i="21"/>
  <c r="P43" i="21"/>
  <c r="O43" i="21"/>
  <c r="N43" i="21"/>
  <c r="M43" i="21"/>
  <c r="L43" i="21"/>
  <c r="K43" i="21"/>
  <c r="J43" i="21"/>
  <c r="I43" i="21"/>
  <c r="H43" i="21"/>
  <c r="G43" i="21"/>
  <c r="P42" i="21"/>
  <c r="O42" i="21"/>
  <c r="N42" i="21"/>
  <c r="M42" i="21"/>
  <c r="L42" i="21"/>
  <c r="K42" i="21"/>
  <c r="J42" i="21"/>
  <c r="I42" i="21"/>
  <c r="H42" i="21"/>
  <c r="G42" i="21"/>
  <c r="P41" i="21"/>
  <c r="O41" i="21"/>
  <c r="N41" i="21"/>
  <c r="M41" i="21"/>
  <c r="L41" i="21"/>
  <c r="K41" i="21"/>
  <c r="J41" i="21"/>
  <c r="I41" i="21"/>
  <c r="H41" i="21"/>
  <c r="G41" i="21"/>
  <c r="P40" i="21"/>
  <c r="O40" i="21"/>
  <c r="N40" i="21"/>
  <c r="M40" i="21"/>
  <c r="L40" i="21"/>
  <c r="K40" i="21"/>
  <c r="J40" i="21"/>
  <c r="I40" i="21"/>
  <c r="H40" i="21"/>
  <c r="G40" i="21"/>
  <c r="P39" i="21"/>
  <c r="O39" i="21"/>
  <c r="N39" i="21"/>
  <c r="M39" i="21"/>
  <c r="L39" i="21"/>
  <c r="K39" i="21"/>
  <c r="J39" i="21"/>
  <c r="I39" i="21"/>
  <c r="H39" i="21"/>
  <c r="G39" i="21"/>
  <c r="P38" i="21"/>
  <c r="O38" i="21"/>
  <c r="N38" i="21"/>
  <c r="M38" i="21"/>
  <c r="L38" i="21"/>
  <c r="K38" i="21"/>
  <c r="J38" i="21"/>
  <c r="I38" i="21"/>
  <c r="H38" i="21"/>
  <c r="G38" i="21"/>
  <c r="P37" i="21"/>
  <c r="O37" i="21"/>
  <c r="N37" i="21"/>
  <c r="M37" i="21"/>
  <c r="L37" i="21"/>
  <c r="K37" i="21"/>
  <c r="J37" i="21"/>
  <c r="I37" i="21"/>
  <c r="H37" i="21"/>
  <c r="G37" i="21"/>
  <c r="P36" i="21"/>
  <c r="O36" i="21"/>
  <c r="N36" i="21"/>
  <c r="M36" i="21"/>
  <c r="L36" i="21"/>
  <c r="K36" i="21"/>
  <c r="J36" i="21"/>
  <c r="I36" i="21"/>
  <c r="H36" i="21"/>
  <c r="G36" i="21"/>
  <c r="P35" i="21"/>
  <c r="O35" i="21"/>
  <c r="N35" i="21"/>
  <c r="M35" i="21"/>
  <c r="L35" i="21"/>
  <c r="K35" i="21"/>
  <c r="J35" i="21"/>
  <c r="I35" i="21"/>
  <c r="H35" i="21"/>
  <c r="G35" i="21"/>
  <c r="P34" i="21"/>
  <c r="O34" i="21"/>
  <c r="N34" i="21"/>
  <c r="M34" i="21"/>
  <c r="L34" i="21"/>
  <c r="K34" i="21"/>
  <c r="J34" i="21"/>
  <c r="I34" i="21"/>
  <c r="H34" i="21"/>
  <c r="G34" i="21"/>
  <c r="P33" i="21"/>
  <c r="O33" i="21"/>
  <c r="N33" i="21"/>
  <c r="M33" i="21"/>
  <c r="L33" i="21"/>
  <c r="K33" i="21"/>
  <c r="J33" i="21"/>
  <c r="I33" i="21"/>
  <c r="H33" i="21"/>
  <c r="G33" i="21"/>
  <c r="P32" i="21"/>
  <c r="O32" i="21"/>
  <c r="N32" i="21"/>
  <c r="M32" i="21"/>
  <c r="L32" i="21"/>
  <c r="K32" i="21"/>
  <c r="J32" i="21"/>
  <c r="I32" i="21"/>
  <c r="H32" i="21"/>
  <c r="G32" i="21"/>
  <c r="P31" i="21"/>
  <c r="O31" i="21"/>
  <c r="N31" i="21"/>
  <c r="M31" i="21"/>
  <c r="L31" i="21"/>
  <c r="K31" i="21"/>
  <c r="J31" i="21"/>
  <c r="I31" i="21"/>
  <c r="H31" i="21"/>
  <c r="G31" i="21"/>
  <c r="P30" i="21"/>
  <c r="O30" i="21"/>
  <c r="N30" i="21"/>
  <c r="M30" i="21"/>
  <c r="L30" i="21"/>
  <c r="K30" i="21"/>
  <c r="J30" i="21"/>
  <c r="I30" i="21"/>
  <c r="H30" i="21"/>
  <c r="G30" i="21"/>
  <c r="P29" i="21"/>
  <c r="O29" i="21"/>
  <c r="N29" i="21"/>
  <c r="M29" i="21"/>
  <c r="L29" i="21"/>
  <c r="K29" i="21"/>
  <c r="J29" i="21"/>
  <c r="I29" i="21"/>
  <c r="H29" i="21"/>
  <c r="G29" i="21"/>
  <c r="P28" i="21"/>
  <c r="O28" i="21"/>
  <c r="N28" i="21"/>
  <c r="M28" i="21"/>
  <c r="L28" i="21"/>
  <c r="K28" i="21"/>
  <c r="J28" i="21"/>
  <c r="I28" i="21"/>
  <c r="H28" i="21"/>
  <c r="G28" i="21"/>
  <c r="P27" i="21"/>
  <c r="O27" i="21"/>
  <c r="N27" i="21"/>
  <c r="M27" i="21"/>
  <c r="L27" i="21"/>
  <c r="K27" i="21"/>
  <c r="J27" i="21"/>
  <c r="I27" i="21"/>
  <c r="H27" i="21"/>
  <c r="G27" i="21"/>
  <c r="P26" i="21"/>
  <c r="O26" i="21"/>
  <c r="N26" i="21"/>
  <c r="M26" i="21"/>
  <c r="L26" i="21"/>
  <c r="K26" i="21"/>
  <c r="J26" i="21"/>
  <c r="I26" i="21"/>
  <c r="H26" i="21"/>
  <c r="G26" i="21"/>
  <c r="P25" i="21"/>
  <c r="O25" i="21"/>
  <c r="N25" i="21"/>
  <c r="M25" i="21"/>
  <c r="L25" i="21"/>
  <c r="K25" i="21"/>
  <c r="J25" i="21"/>
  <c r="I25" i="21"/>
  <c r="H25" i="21"/>
  <c r="G25" i="21"/>
  <c r="P24" i="21"/>
  <c r="O24" i="21"/>
  <c r="N24" i="21"/>
  <c r="M24" i="21"/>
  <c r="L24" i="21"/>
  <c r="K24" i="21"/>
  <c r="J24" i="21"/>
  <c r="I24" i="21"/>
  <c r="H24" i="21"/>
  <c r="G24" i="21"/>
  <c r="P23" i="21"/>
  <c r="O23" i="21"/>
  <c r="N23" i="21"/>
  <c r="M23" i="21"/>
  <c r="L23" i="21"/>
  <c r="K23" i="21"/>
  <c r="J23" i="21"/>
  <c r="I23" i="21"/>
  <c r="H23" i="21"/>
  <c r="G23" i="21"/>
  <c r="P22" i="21"/>
  <c r="O22" i="21"/>
  <c r="N22" i="21"/>
  <c r="M22" i="21"/>
  <c r="L22" i="21"/>
  <c r="K22" i="21"/>
  <c r="J22" i="21"/>
  <c r="I22" i="21"/>
  <c r="H22" i="21"/>
  <c r="G22" i="21"/>
  <c r="P21" i="21"/>
  <c r="O21" i="21"/>
  <c r="N21" i="21"/>
  <c r="M21" i="21"/>
  <c r="L21" i="21"/>
  <c r="K21" i="21"/>
  <c r="J21" i="21"/>
  <c r="I21" i="21"/>
  <c r="H21" i="21"/>
  <c r="G21" i="21"/>
  <c r="P20" i="21"/>
  <c r="O20" i="21"/>
  <c r="N20" i="21"/>
  <c r="M20" i="21"/>
  <c r="L20" i="21"/>
  <c r="K20" i="21"/>
  <c r="J20" i="21"/>
  <c r="I20" i="21"/>
  <c r="H20" i="21"/>
  <c r="G20" i="21"/>
  <c r="P19" i="21"/>
  <c r="O19" i="21"/>
  <c r="N19" i="21"/>
  <c r="M19" i="21"/>
  <c r="L19" i="21"/>
  <c r="K19" i="21"/>
  <c r="J19" i="21"/>
  <c r="I19" i="21"/>
  <c r="H19" i="21"/>
  <c r="G19" i="21"/>
  <c r="P18" i="21"/>
  <c r="O18" i="21"/>
  <c r="N18" i="21"/>
  <c r="M18" i="21"/>
  <c r="L18" i="21"/>
  <c r="K18" i="21"/>
  <c r="J18" i="21"/>
  <c r="I18" i="21"/>
  <c r="H18" i="21"/>
  <c r="G18" i="21"/>
  <c r="P17" i="21"/>
  <c r="O17" i="21"/>
  <c r="N17" i="21"/>
  <c r="M17" i="21"/>
  <c r="L17" i="21"/>
  <c r="K17" i="21"/>
  <c r="J17" i="21"/>
  <c r="I17" i="21"/>
  <c r="H17" i="21"/>
  <c r="G17" i="21"/>
  <c r="P16" i="21"/>
  <c r="O16" i="21"/>
  <c r="N16" i="21"/>
  <c r="M16" i="21"/>
  <c r="L16" i="21"/>
  <c r="K16" i="21"/>
  <c r="J16" i="21"/>
  <c r="I16" i="21"/>
  <c r="H16" i="21"/>
  <c r="G16" i="21"/>
  <c r="P15" i="21"/>
  <c r="O15" i="21"/>
  <c r="N15" i="21"/>
  <c r="M15" i="21"/>
  <c r="L15" i="21"/>
  <c r="K15" i="21"/>
  <c r="J15" i="21"/>
  <c r="I15" i="21"/>
  <c r="H15" i="21"/>
  <c r="G15" i="21"/>
  <c r="P14" i="21"/>
  <c r="O14" i="21"/>
  <c r="N14" i="21"/>
  <c r="M14" i="21"/>
  <c r="L14" i="21"/>
  <c r="K14" i="21"/>
  <c r="J14" i="21"/>
  <c r="I14" i="21"/>
  <c r="H14" i="21"/>
  <c r="G14" i="21"/>
  <c r="P13" i="21"/>
  <c r="O13" i="21"/>
  <c r="N13" i="21"/>
  <c r="M13" i="21"/>
  <c r="L13" i="21"/>
  <c r="K13" i="21"/>
  <c r="J13" i="21"/>
  <c r="I13" i="21"/>
  <c r="H13" i="21"/>
  <c r="G13" i="21"/>
  <c r="P12" i="21"/>
  <c r="O12" i="21"/>
  <c r="N12" i="21"/>
  <c r="M12" i="21"/>
  <c r="L12" i="21"/>
  <c r="K12" i="21"/>
  <c r="J12" i="21"/>
  <c r="I12" i="21"/>
  <c r="H12" i="21"/>
  <c r="G12" i="21"/>
  <c r="P11" i="21"/>
  <c r="O11" i="21"/>
  <c r="N11" i="21"/>
  <c r="M11" i="21"/>
  <c r="L11" i="21"/>
  <c r="K11" i="21"/>
  <c r="J11" i="21"/>
  <c r="I11" i="21"/>
  <c r="H11" i="21"/>
  <c r="G11" i="21"/>
  <c r="P10" i="21"/>
  <c r="O10" i="21"/>
  <c r="N10" i="21"/>
  <c r="M10" i="21"/>
  <c r="L10" i="21"/>
  <c r="K10" i="21"/>
  <c r="J10" i="21"/>
  <c r="I10" i="21"/>
  <c r="H10" i="21"/>
  <c r="G10" i="21"/>
  <c r="P9" i="21"/>
  <c r="O9" i="21"/>
  <c r="N9" i="21"/>
  <c r="M9" i="21"/>
  <c r="L9" i="21"/>
  <c r="K9" i="21"/>
  <c r="J9" i="21"/>
  <c r="I9" i="21"/>
  <c r="H9" i="21"/>
  <c r="G9" i="21"/>
  <c r="P8" i="21"/>
  <c r="O8" i="21"/>
  <c r="N8" i="21"/>
  <c r="M8" i="21"/>
  <c r="L8" i="21"/>
  <c r="K8" i="21"/>
  <c r="J8" i="21"/>
  <c r="I8" i="21"/>
  <c r="H8" i="21"/>
  <c r="G8" i="21"/>
  <c r="P7" i="21"/>
  <c r="O7" i="21"/>
  <c r="N7" i="21"/>
  <c r="M7" i="21"/>
  <c r="L7" i="21"/>
  <c r="K7" i="21"/>
  <c r="J7" i="21"/>
  <c r="I7" i="21"/>
  <c r="H7" i="21"/>
  <c r="G7" i="21"/>
  <c r="P6" i="21"/>
  <c r="O6" i="21"/>
  <c r="N6" i="21"/>
  <c r="M6" i="21"/>
  <c r="L6" i="21"/>
  <c r="K6" i="21"/>
  <c r="J6" i="21"/>
  <c r="I6" i="21"/>
  <c r="H6" i="21"/>
  <c r="G6" i="21"/>
  <c r="P5" i="21"/>
  <c r="O5" i="21"/>
  <c r="N5" i="21"/>
  <c r="M5" i="21"/>
  <c r="L5" i="21"/>
  <c r="K5" i="21"/>
  <c r="J5" i="21"/>
  <c r="I5" i="21"/>
  <c r="H5" i="21"/>
  <c r="G5" i="21"/>
  <c r="P4" i="21"/>
  <c r="O4" i="21"/>
  <c r="N4" i="21"/>
  <c r="M4" i="21"/>
  <c r="L4" i="21"/>
  <c r="K4" i="21"/>
  <c r="J4" i="21"/>
  <c r="I4" i="21"/>
  <c r="H4" i="21"/>
  <c r="G4" i="21"/>
  <c r="P3" i="21"/>
  <c r="O3" i="21"/>
  <c r="N3" i="21"/>
  <c r="M3" i="21"/>
  <c r="L3" i="21"/>
  <c r="K3" i="21"/>
  <c r="J3" i="21"/>
  <c r="I3" i="21"/>
  <c r="H3" i="21"/>
  <c r="G3" i="21"/>
  <c r="P2" i="21"/>
  <c r="O2" i="21"/>
  <c r="N2" i="21"/>
  <c r="M2" i="21"/>
  <c r="L2" i="21"/>
  <c r="K2" i="21"/>
  <c r="J2" i="21"/>
  <c r="I2" i="21"/>
  <c r="H2" i="21"/>
  <c r="G2" i="21"/>
  <c r="P1" i="21"/>
  <c r="O1" i="21"/>
  <c r="N1" i="21"/>
  <c r="M1" i="21"/>
  <c r="L1" i="21"/>
  <c r="K1" i="21"/>
  <c r="J1" i="21"/>
  <c r="I1" i="21"/>
  <c r="H1" i="21"/>
  <c r="G1" i="21"/>
  <c r="P80" i="19"/>
  <c r="O80" i="19"/>
  <c r="N80" i="19"/>
  <c r="M80" i="19"/>
  <c r="L80" i="19"/>
  <c r="K80" i="19"/>
  <c r="J80" i="19"/>
  <c r="I80" i="19"/>
  <c r="H80" i="19"/>
  <c r="G80" i="19"/>
  <c r="P79" i="19"/>
  <c r="O79" i="19"/>
  <c r="N79" i="19"/>
  <c r="M79" i="19"/>
  <c r="L79" i="19"/>
  <c r="K79" i="19"/>
  <c r="J79" i="19"/>
  <c r="I79" i="19"/>
  <c r="H79" i="19"/>
  <c r="G79" i="19"/>
  <c r="P78" i="19"/>
  <c r="O78" i="19"/>
  <c r="N78" i="19"/>
  <c r="M78" i="19"/>
  <c r="L78" i="19"/>
  <c r="K78" i="19"/>
  <c r="J78" i="19"/>
  <c r="I78" i="19"/>
  <c r="H78" i="19"/>
  <c r="G78" i="19"/>
  <c r="P77" i="19"/>
  <c r="O77" i="19"/>
  <c r="N77" i="19"/>
  <c r="M77" i="19"/>
  <c r="L77" i="19"/>
  <c r="K77" i="19"/>
  <c r="J77" i="19"/>
  <c r="I77" i="19"/>
  <c r="H77" i="19"/>
  <c r="G77" i="19"/>
  <c r="P76" i="19"/>
  <c r="O76" i="19"/>
  <c r="N76" i="19"/>
  <c r="M76" i="19"/>
  <c r="L76" i="19"/>
  <c r="K76" i="19"/>
  <c r="J76" i="19"/>
  <c r="I76" i="19"/>
  <c r="H76" i="19"/>
  <c r="G76" i="19"/>
  <c r="P75" i="19"/>
  <c r="O75" i="19"/>
  <c r="N75" i="19"/>
  <c r="M75" i="19"/>
  <c r="L75" i="19"/>
  <c r="K75" i="19"/>
  <c r="J75" i="19"/>
  <c r="I75" i="19"/>
  <c r="H75" i="19"/>
  <c r="G75" i="19"/>
  <c r="P74" i="19"/>
  <c r="O74" i="19"/>
  <c r="N74" i="19"/>
  <c r="M74" i="19"/>
  <c r="L74" i="19"/>
  <c r="K74" i="19"/>
  <c r="J74" i="19"/>
  <c r="I74" i="19"/>
  <c r="H74" i="19"/>
  <c r="G74" i="19"/>
  <c r="P73" i="19"/>
  <c r="O73" i="19"/>
  <c r="N73" i="19"/>
  <c r="M73" i="19"/>
  <c r="L73" i="19"/>
  <c r="K73" i="19"/>
  <c r="J73" i="19"/>
  <c r="I73" i="19"/>
  <c r="H73" i="19"/>
  <c r="G73" i="19"/>
  <c r="P72" i="19"/>
  <c r="O72" i="19"/>
  <c r="N72" i="19"/>
  <c r="M72" i="19"/>
  <c r="L72" i="19"/>
  <c r="K72" i="19"/>
  <c r="J72" i="19"/>
  <c r="I72" i="19"/>
  <c r="H72" i="19"/>
  <c r="G72" i="19"/>
  <c r="P71" i="19"/>
  <c r="O71" i="19"/>
  <c r="N71" i="19"/>
  <c r="M71" i="19"/>
  <c r="L71" i="19"/>
  <c r="K71" i="19"/>
  <c r="J71" i="19"/>
  <c r="I71" i="19"/>
  <c r="H71" i="19"/>
  <c r="G71" i="19"/>
  <c r="P70" i="19"/>
  <c r="O70" i="19"/>
  <c r="N70" i="19"/>
  <c r="M70" i="19"/>
  <c r="L70" i="19"/>
  <c r="K70" i="19"/>
  <c r="J70" i="19"/>
  <c r="I70" i="19"/>
  <c r="H70" i="19"/>
  <c r="G70" i="19"/>
  <c r="P69" i="19"/>
  <c r="O69" i="19"/>
  <c r="N69" i="19"/>
  <c r="M69" i="19"/>
  <c r="L69" i="19"/>
  <c r="K69" i="19"/>
  <c r="J69" i="19"/>
  <c r="I69" i="19"/>
  <c r="H69" i="19"/>
  <c r="G69" i="19"/>
  <c r="P68" i="19"/>
  <c r="O68" i="19"/>
  <c r="N68" i="19"/>
  <c r="M68" i="19"/>
  <c r="L68" i="19"/>
  <c r="K68" i="19"/>
  <c r="J68" i="19"/>
  <c r="I68" i="19"/>
  <c r="H68" i="19"/>
  <c r="G68" i="19"/>
  <c r="P67" i="19"/>
  <c r="O67" i="19"/>
  <c r="N67" i="19"/>
  <c r="M67" i="19"/>
  <c r="L67" i="19"/>
  <c r="K67" i="19"/>
  <c r="J67" i="19"/>
  <c r="I67" i="19"/>
  <c r="H67" i="19"/>
  <c r="G67" i="19"/>
  <c r="P66" i="19"/>
  <c r="O66" i="19"/>
  <c r="N66" i="19"/>
  <c r="M66" i="19"/>
  <c r="L66" i="19"/>
  <c r="K66" i="19"/>
  <c r="J66" i="19"/>
  <c r="I66" i="19"/>
  <c r="H66" i="19"/>
  <c r="G66" i="19"/>
  <c r="P65" i="19"/>
  <c r="O65" i="19"/>
  <c r="N65" i="19"/>
  <c r="M65" i="19"/>
  <c r="L65" i="19"/>
  <c r="K65" i="19"/>
  <c r="J65" i="19"/>
  <c r="I65" i="19"/>
  <c r="H65" i="19"/>
  <c r="G65" i="19"/>
  <c r="P64" i="19"/>
  <c r="O64" i="19"/>
  <c r="N64" i="19"/>
  <c r="M64" i="19"/>
  <c r="L64" i="19"/>
  <c r="K64" i="19"/>
  <c r="J64" i="19"/>
  <c r="I64" i="19"/>
  <c r="H64" i="19"/>
  <c r="G64" i="19"/>
  <c r="P63" i="19"/>
  <c r="O63" i="19"/>
  <c r="N63" i="19"/>
  <c r="M63" i="19"/>
  <c r="L63" i="19"/>
  <c r="K63" i="19"/>
  <c r="J63" i="19"/>
  <c r="I63" i="19"/>
  <c r="H63" i="19"/>
  <c r="G63" i="19"/>
  <c r="P62" i="19"/>
  <c r="O62" i="19"/>
  <c r="N62" i="19"/>
  <c r="M62" i="19"/>
  <c r="L62" i="19"/>
  <c r="K62" i="19"/>
  <c r="J62" i="19"/>
  <c r="I62" i="19"/>
  <c r="H62" i="19"/>
  <c r="G62" i="19"/>
  <c r="P61" i="19"/>
  <c r="O61" i="19"/>
  <c r="N61" i="19"/>
  <c r="M61" i="19"/>
  <c r="L61" i="19"/>
  <c r="K61" i="19"/>
  <c r="J61" i="19"/>
  <c r="I61" i="19"/>
  <c r="H61" i="19"/>
  <c r="G61" i="19"/>
  <c r="P60" i="19"/>
  <c r="O60" i="19"/>
  <c r="N60" i="19"/>
  <c r="M60" i="19"/>
  <c r="L60" i="19"/>
  <c r="K60" i="19"/>
  <c r="J60" i="19"/>
  <c r="I60" i="19"/>
  <c r="H60" i="19"/>
  <c r="G60" i="19"/>
  <c r="P59" i="19"/>
  <c r="O59" i="19"/>
  <c r="N59" i="19"/>
  <c r="M59" i="19"/>
  <c r="L59" i="19"/>
  <c r="K59" i="19"/>
  <c r="J59" i="19"/>
  <c r="I59" i="19"/>
  <c r="H59" i="19"/>
  <c r="G59" i="19"/>
  <c r="P58" i="19"/>
  <c r="O58" i="19"/>
  <c r="N58" i="19"/>
  <c r="M58" i="19"/>
  <c r="L58" i="19"/>
  <c r="K58" i="19"/>
  <c r="J58" i="19"/>
  <c r="I58" i="19"/>
  <c r="H58" i="19"/>
  <c r="G58" i="19"/>
  <c r="P57" i="19"/>
  <c r="O57" i="19"/>
  <c r="N57" i="19"/>
  <c r="M57" i="19"/>
  <c r="L57" i="19"/>
  <c r="K57" i="19"/>
  <c r="J57" i="19"/>
  <c r="I57" i="19"/>
  <c r="H57" i="19"/>
  <c r="G57" i="19"/>
  <c r="P56" i="19"/>
  <c r="O56" i="19"/>
  <c r="N56" i="19"/>
  <c r="M56" i="19"/>
  <c r="L56" i="19"/>
  <c r="K56" i="19"/>
  <c r="J56" i="19"/>
  <c r="I56" i="19"/>
  <c r="H56" i="19"/>
  <c r="G56" i="19"/>
  <c r="P55" i="19"/>
  <c r="O55" i="19"/>
  <c r="N55" i="19"/>
  <c r="M55" i="19"/>
  <c r="L55" i="19"/>
  <c r="K55" i="19"/>
  <c r="J55" i="19"/>
  <c r="I55" i="19"/>
  <c r="H55" i="19"/>
  <c r="G55" i="19"/>
  <c r="P54" i="19"/>
  <c r="O54" i="19"/>
  <c r="N54" i="19"/>
  <c r="M54" i="19"/>
  <c r="L54" i="19"/>
  <c r="K54" i="19"/>
  <c r="J54" i="19"/>
  <c r="I54" i="19"/>
  <c r="H54" i="19"/>
  <c r="G54" i="19"/>
  <c r="P53" i="19"/>
  <c r="O53" i="19"/>
  <c r="N53" i="19"/>
  <c r="M53" i="19"/>
  <c r="L53" i="19"/>
  <c r="K53" i="19"/>
  <c r="J53" i="19"/>
  <c r="I53" i="19"/>
  <c r="H53" i="19"/>
  <c r="G53" i="19"/>
  <c r="P52" i="19"/>
  <c r="O52" i="19"/>
  <c r="N52" i="19"/>
  <c r="M52" i="19"/>
  <c r="L52" i="19"/>
  <c r="K52" i="19"/>
  <c r="J52" i="19"/>
  <c r="I52" i="19"/>
  <c r="H52" i="19"/>
  <c r="G52" i="19"/>
  <c r="P51" i="19"/>
  <c r="O51" i="19"/>
  <c r="N51" i="19"/>
  <c r="M51" i="19"/>
  <c r="L51" i="19"/>
  <c r="K51" i="19"/>
  <c r="J51" i="19"/>
  <c r="I51" i="19"/>
  <c r="H51" i="19"/>
  <c r="G51" i="19"/>
  <c r="P50" i="19"/>
  <c r="O50" i="19"/>
  <c r="N50" i="19"/>
  <c r="M50" i="19"/>
  <c r="L50" i="19"/>
  <c r="K50" i="19"/>
  <c r="J50" i="19"/>
  <c r="I50" i="19"/>
  <c r="H50" i="19"/>
  <c r="G50" i="19"/>
  <c r="P49" i="19"/>
  <c r="O49" i="19"/>
  <c r="N49" i="19"/>
  <c r="M49" i="19"/>
  <c r="L49" i="19"/>
  <c r="K49" i="19"/>
  <c r="J49" i="19"/>
  <c r="I49" i="19"/>
  <c r="H49" i="19"/>
  <c r="G49" i="19"/>
  <c r="P48" i="19"/>
  <c r="O48" i="19"/>
  <c r="N48" i="19"/>
  <c r="M48" i="19"/>
  <c r="L48" i="19"/>
  <c r="K48" i="19"/>
  <c r="J48" i="19"/>
  <c r="I48" i="19"/>
  <c r="H48" i="19"/>
  <c r="G48" i="19"/>
  <c r="P47" i="19"/>
  <c r="O47" i="19"/>
  <c r="N47" i="19"/>
  <c r="M47" i="19"/>
  <c r="L47" i="19"/>
  <c r="K47" i="19"/>
  <c r="J47" i="19"/>
  <c r="I47" i="19"/>
  <c r="H47" i="19"/>
  <c r="G47" i="19"/>
  <c r="P46" i="19"/>
  <c r="O46" i="19"/>
  <c r="N46" i="19"/>
  <c r="M46" i="19"/>
  <c r="L46" i="19"/>
  <c r="K46" i="19"/>
  <c r="J46" i="19"/>
  <c r="I46" i="19"/>
  <c r="H46" i="19"/>
  <c r="G46" i="19"/>
  <c r="P45" i="19"/>
  <c r="O45" i="19"/>
  <c r="N45" i="19"/>
  <c r="M45" i="19"/>
  <c r="L45" i="19"/>
  <c r="K45" i="19"/>
  <c r="J45" i="19"/>
  <c r="I45" i="19"/>
  <c r="H45" i="19"/>
  <c r="G45" i="19"/>
  <c r="P44" i="19"/>
  <c r="O44" i="19"/>
  <c r="N44" i="19"/>
  <c r="M44" i="19"/>
  <c r="L44" i="19"/>
  <c r="K44" i="19"/>
  <c r="J44" i="19"/>
  <c r="I44" i="19"/>
  <c r="H44" i="19"/>
  <c r="G44" i="19"/>
  <c r="P43" i="19"/>
  <c r="O43" i="19"/>
  <c r="N43" i="19"/>
  <c r="M43" i="19"/>
  <c r="L43" i="19"/>
  <c r="K43" i="19"/>
  <c r="J43" i="19"/>
  <c r="I43" i="19"/>
  <c r="H43" i="19"/>
  <c r="G43" i="19"/>
  <c r="P42" i="19"/>
  <c r="O42" i="19"/>
  <c r="N42" i="19"/>
  <c r="M42" i="19"/>
  <c r="L42" i="19"/>
  <c r="K42" i="19"/>
  <c r="J42" i="19"/>
  <c r="I42" i="19"/>
  <c r="H42" i="19"/>
  <c r="G42" i="19"/>
  <c r="P41" i="19"/>
  <c r="O41" i="19"/>
  <c r="N41" i="19"/>
  <c r="M41" i="19"/>
  <c r="L41" i="19"/>
  <c r="K41" i="19"/>
  <c r="J41" i="19"/>
  <c r="I41" i="19"/>
  <c r="H41" i="19"/>
  <c r="G41" i="19"/>
  <c r="P40" i="19"/>
  <c r="O40" i="19"/>
  <c r="N40" i="19"/>
  <c r="M40" i="19"/>
  <c r="L40" i="19"/>
  <c r="K40" i="19"/>
  <c r="J40" i="19"/>
  <c r="I40" i="19"/>
  <c r="H40" i="19"/>
  <c r="G40" i="19"/>
  <c r="P39" i="19"/>
  <c r="O39" i="19"/>
  <c r="N39" i="19"/>
  <c r="M39" i="19"/>
  <c r="L39" i="19"/>
  <c r="K39" i="19"/>
  <c r="J39" i="19"/>
  <c r="I39" i="19"/>
  <c r="H39" i="19"/>
  <c r="G39" i="19"/>
  <c r="P38" i="19"/>
  <c r="O38" i="19"/>
  <c r="N38" i="19"/>
  <c r="M38" i="19"/>
  <c r="L38" i="19"/>
  <c r="K38" i="19"/>
  <c r="J38" i="19"/>
  <c r="I38" i="19"/>
  <c r="H38" i="19"/>
  <c r="G38" i="19"/>
  <c r="P37" i="19"/>
  <c r="O37" i="19"/>
  <c r="N37" i="19"/>
  <c r="M37" i="19"/>
  <c r="L37" i="19"/>
  <c r="K37" i="19"/>
  <c r="J37" i="19"/>
  <c r="I37" i="19"/>
  <c r="H37" i="19"/>
  <c r="G37" i="19"/>
  <c r="P36" i="19"/>
  <c r="O36" i="19"/>
  <c r="N36" i="19"/>
  <c r="M36" i="19"/>
  <c r="L36" i="19"/>
  <c r="K36" i="19"/>
  <c r="J36" i="19"/>
  <c r="I36" i="19"/>
  <c r="H36" i="19"/>
  <c r="G36" i="19"/>
  <c r="P35" i="19"/>
  <c r="O35" i="19"/>
  <c r="N35" i="19"/>
  <c r="M35" i="19"/>
  <c r="L35" i="19"/>
  <c r="K35" i="19"/>
  <c r="J35" i="19"/>
  <c r="I35" i="19"/>
  <c r="H35" i="19"/>
  <c r="G35" i="19"/>
  <c r="P34" i="19"/>
  <c r="O34" i="19"/>
  <c r="N34" i="19"/>
  <c r="M34" i="19"/>
  <c r="L34" i="19"/>
  <c r="K34" i="19"/>
  <c r="J34" i="19"/>
  <c r="I34" i="19"/>
  <c r="H34" i="19"/>
  <c r="G34" i="19"/>
  <c r="P33" i="19"/>
  <c r="O33" i="19"/>
  <c r="N33" i="19"/>
  <c r="M33" i="19"/>
  <c r="L33" i="19"/>
  <c r="K33" i="19"/>
  <c r="J33" i="19"/>
  <c r="I33" i="19"/>
  <c r="H33" i="19"/>
  <c r="G33" i="19"/>
  <c r="P32" i="19"/>
  <c r="O32" i="19"/>
  <c r="N32" i="19"/>
  <c r="M32" i="19"/>
  <c r="L32" i="19"/>
  <c r="K32" i="19"/>
  <c r="J32" i="19"/>
  <c r="I32" i="19"/>
  <c r="H32" i="19"/>
  <c r="G32" i="19"/>
  <c r="P31" i="19"/>
  <c r="O31" i="19"/>
  <c r="N31" i="19"/>
  <c r="M31" i="19"/>
  <c r="L31" i="19"/>
  <c r="K31" i="19"/>
  <c r="J31" i="19"/>
  <c r="I31" i="19"/>
  <c r="H31" i="19"/>
  <c r="G31" i="19"/>
  <c r="P30" i="19"/>
  <c r="O30" i="19"/>
  <c r="N30" i="19"/>
  <c r="M30" i="19"/>
  <c r="L30" i="19"/>
  <c r="K30" i="19"/>
  <c r="J30" i="19"/>
  <c r="I30" i="19"/>
  <c r="H30" i="19"/>
  <c r="G30" i="19"/>
  <c r="P29" i="19"/>
  <c r="O29" i="19"/>
  <c r="N29" i="19"/>
  <c r="M29" i="19"/>
  <c r="L29" i="19"/>
  <c r="K29" i="19"/>
  <c r="J29" i="19"/>
  <c r="I29" i="19"/>
  <c r="H29" i="19"/>
  <c r="G29" i="19"/>
  <c r="P28" i="19"/>
  <c r="O28" i="19"/>
  <c r="N28" i="19"/>
  <c r="M28" i="19"/>
  <c r="L28" i="19"/>
  <c r="K28" i="19"/>
  <c r="J28" i="19"/>
  <c r="I28" i="19"/>
  <c r="H28" i="19"/>
  <c r="G28" i="19"/>
  <c r="P27" i="19"/>
  <c r="O27" i="19"/>
  <c r="N27" i="19"/>
  <c r="M27" i="19"/>
  <c r="L27" i="19"/>
  <c r="K27" i="19"/>
  <c r="J27" i="19"/>
  <c r="I27" i="19"/>
  <c r="H27" i="19"/>
  <c r="G27" i="19"/>
  <c r="P26" i="19"/>
  <c r="O26" i="19"/>
  <c r="N26" i="19"/>
  <c r="M26" i="19"/>
  <c r="L26" i="19"/>
  <c r="K26" i="19"/>
  <c r="J26" i="19"/>
  <c r="I26" i="19"/>
  <c r="H26" i="19"/>
  <c r="G26" i="19"/>
  <c r="P25" i="19"/>
  <c r="O25" i="19"/>
  <c r="N25" i="19"/>
  <c r="M25" i="19"/>
  <c r="L25" i="19"/>
  <c r="K25" i="19"/>
  <c r="J25" i="19"/>
  <c r="I25" i="19"/>
  <c r="H25" i="19"/>
  <c r="G25" i="19"/>
  <c r="P24" i="19"/>
  <c r="O24" i="19"/>
  <c r="N24" i="19"/>
  <c r="M24" i="19"/>
  <c r="L24" i="19"/>
  <c r="K24" i="19"/>
  <c r="J24" i="19"/>
  <c r="I24" i="19"/>
  <c r="H24" i="19"/>
  <c r="G24" i="19"/>
  <c r="P23" i="19"/>
  <c r="O23" i="19"/>
  <c r="N23" i="19"/>
  <c r="M23" i="19"/>
  <c r="L23" i="19"/>
  <c r="K23" i="19"/>
  <c r="J23" i="19"/>
  <c r="I23" i="19"/>
  <c r="H23" i="19"/>
  <c r="G23" i="19"/>
  <c r="P22" i="19"/>
  <c r="O22" i="19"/>
  <c r="N22" i="19"/>
  <c r="M22" i="19"/>
  <c r="L22" i="19"/>
  <c r="K22" i="19"/>
  <c r="J22" i="19"/>
  <c r="I22" i="19"/>
  <c r="H22" i="19"/>
  <c r="G22" i="19"/>
  <c r="P21" i="19"/>
  <c r="O21" i="19"/>
  <c r="N21" i="19"/>
  <c r="M21" i="19"/>
  <c r="L21" i="19"/>
  <c r="K21" i="19"/>
  <c r="J21" i="19"/>
  <c r="I21" i="19"/>
  <c r="H21" i="19"/>
  <c r="G21" i="19"/>
  <c r="P20" i="19"/>
  <c r="O20" i="19"/>
  <c r="N20" i="19"/>
  <c r="M20" i="19"/>
  <c r="L20" i="19"/>
  <c r="K20" i="19"/>
  <c r="J20" i="19"/>
  <c r="I20" i="19"/>
  <c r="H20" i="19"/>
  <c r="G20" i="19"/>
  <c r="P19" i="19"/>
  <c r="O19" i="19"/>
  <c r="N19" i="19"/>
  <c r="M19" i="19"/>
  <c r="L19" i="19"/>
  <c r="K19" i="19"/>
  <c r="J19" i="19"/>
  <c r="I19" i="19"/>
  <c r="H19" i="19"/>
  <c r="G19" i="19"/>
  <c r="P18" i="19"/>
  <c r="O18" i="19"/>
  <c r="N18" i="19"/>
  <c r="M18" i="19"/>
  <c r="L18" i="19"/>
  <c r="K18" i="19"/>
  <c r="J18" i="19"/>
  <c r="I18" i="19"/>
  <c r="H18" i="19"/>
  <c r="G18" i="19"/>
  <c r="P17" i="19"/>
  <c r="O17" i="19"/>
  <c r="N17" i="19"/>
  <c r="M17" i="19"/>
  <c r="L17" i="19"/>
  <c r="K17" i="19"/>
  <c r="J17" i="19"/>
  <c r="I17" i="19"/>
  <c r="H17" i="19"/>
  <c r="G17" i="19"/>
  <c r="P16" i="19"/>
  <c r="O16" i="19"/>
  <c r="N16" i="19"/>
  <c r="M16" i="19"/>
  <c r="L16" i="19"/>
  <c r="K16" i="19"/>
  <c r="J16" i="19"/>
  <c r="I16" i="19"/>
  <c r="H16" i="19"/>
  <c r="G16" i="19"/>
  <c r="P15" i="19"/>
  <c r="O15" i="19"/>
  <c r="N15" i="19"/>
  <c r="M15" i="19"/>
  <c r="L15" i="19"/>
  <c r="K15" i="19"/>
  <c r="J15" i="19"/>
  <c r="I15" i="19"/>
  <c r="H15" i="19"/>
  <c r="G15" i="19"/>
  <c r="P14" i="19"/>
  <c r="O14" i="19"/>
  <c r="N14" i="19"/>
  <c r="M14" i="19"/>
  <c r="L14" i="19"/>
  <c r="K14" i="19"/>
  <c r="J14" i="19"/>
  <c r="I14" i="19"/>
  <c r="H14" i="19"/>
  <c r="G14" i="19"/>
  <c r="P13" i="19"/>
  <c r="O13" i="19"/>
  <c r="N13" i="19"/>
  <c r="M13" i="19"/>
  <c r="L13" i="19"/>
  <c r="K13" i="19"/>
  <c r="J13" i="19"/>
  <c r="I13" i="19"/>
  <c r="H13" i="19"/>
  <c r="G13" i="19"/>
  <c r="P12" i="19"/>
  <c r="O12" i="19"/>
  <c r="N12" i="19"/>
  <c r="M12" i="19"/>
  <c r="L12" i="19"/>
  <c r="K12" i="19"/>
  <c r="J12" i="19"/>
  <c r="I12" i="19"/>
  <c r="H12" i="19"/>
  <c r="G12" i="19"/>
  <c r="P11" i="19"/>
  <c r="O11" i="19"/>
  <c r="N11" i="19"/>
  <c r="M11" i="19"/>
  <c r="L11" i="19"/>
  <c r="K11" i="19"/>
  <c r="J11" i="19"/>
  <c r="I11" i="19"/>
  <c r="H11" i="19"/>
  <c r="G11" i="19"/>
  <c r="P10" i="19"/>
  <c r="O10" i="19"/>
  <c r="N10" i="19"/>
  <c r="M10" i="19"/>
  <c r="L10" i="19"/>
  <c r="K10" i="19"/>
  <c r="J10" i="19"/>
  <c r="I10" i="19"/>
  <c r="H10" i="19"/>
  <c r="G10" i="19"/>
  <c r="P9" i="19"/>
  <c r="O9" i="19"/>
  <c r="N9" i="19"/>
  <c r="M9" i="19"/>
  <c r="L9" i="19"/>
  <c r="K9" i="19"/>
  <c r="J9" i="19"/>
  <c r="I9" i="19"/>
  <c r="H9" i="19"/>
  <c r="G9" i="19"/>
  <c r="P8" i="19"/>
  <c r="O8" i="19"/>
  <c r="N8" i="19"/>
  <c r="M8" i="19"/>
  <c r="L8" i="19"/>
  <c r="K8" i="19"/>
  <c r="J8" i="19"/>
  <c r="I8" i="19"/>
  <c r="H8" i="19"/>
  <c r="G8" i="19"/>
  <c r="P7" i="19"/>
  <c r="O7" i="19"/>
  <c r="N7" i="19"/>
  <c r="M7" i="19"/>
  <c r="L7" i="19"/>
  <c r="K7" i="19"/>
  <c r="J7" i="19"/>
  <c r="I7" i="19"/>
  <c r="H7" i="19"/>
  <c r="G7" i="19"/>
  <c r="P6" i="19"/>
  <c r="O6" i="19"/>
  <c r="N6" i="19"/>
  <c r="M6" i="19"/>
  <c r="L6" i="19"/>
  <c r="K6" i="19"/>
  <c r="J6" i="19"/>
  <c r="I6" i="19"/>
  <c r="H6" i="19"/>
  <c r="G6" i="19"/>
  <c r="P5" i="19"/>
  <c r="O5" i="19"/>
  <c r="N5" i="19"/>
  <c r="M5" i="19"/>
  <c r="L5" i="19"/>
  <c r="K5" i="19"/>
  <c r="J5" i="19"/>
  <c r="I5" i="19"/>
  <c r="H5" i="19"/>
  <c r="G5" i="19"/>
  <c r="P4" i="19"/>
  <c r="O4" i="19"/>
  <c r="N4" i="19"/>
  <c r="M4" i="19"/>
  <c r="L4" i="19"/>
  <c r="K4" i="19"/>
  <c r="J4" i="19"/>
  <c r="I4" i="19"/>
  <c r="H4" i="19"/>
  <c r="G4" i="19"/>
  <c r="P3" i="19"/>
  <c r="O3" i="19"/>
  <c r="N3" i="19"/>
  <c r="M3" i="19"/>
  <c r="L3" i="19"/>
  <c r="K3" i="19"/>
  <c r="J3" i="19"/>
  <c r="I3" i="19"/>
  <c r="H3" i="19"/>
  <c r="G3" i="19"/>
  <c r="P2" i="19"/>
  <c r="O2" i="19"/>
  <c r="N2" i="19"/>
  <c r="M2" i="19"/>
  <c r="L2" i="19"/>
  <c r="K2" i="19"/>
  <c r="J2" i="19"/>
  <c r="I2" i="19"/>
  <c r="H2" i="19"/>
  <c r="G2" i="19"/>
  <c r="P1" i="19"/>
  <c r="O1" i="19"/>
  <c r="N1" i="19"/>
  <c r="M1" i="19"/>
  <c r="L1" i="19"/>
  <c r="K1" i="19"/>
  <c r="J1" i="19"/>
  <c r="I1" i="19"/>
  <c r="H1" i="19"/>
  <c r="G1" i="19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1" i="21"/>
  <c r="J9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" i="20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" i="19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" i="18"/>
  <c r="K13" i="10"/>
  <c r="F30" i="8"/>
  <c r="J13" i="10"/>
  <c r="E30" i="8" s="1"/>
  <c r="I13" i="10"/>
  <c r="D30" i="8"/>
  <c r="K85" i="10"/>
  <c r="J85" i="10"/>
  <c r="I85" i="10"/>
  <c r="D33" i="8" s="1"/>
  <c r="K61" i="10"/>
  <c r="J61" i="10"/>
  <c r="I61" i="10"/>
  <c r="K37" i="10"/>
  <c r="J37" i="10"/>
  <c r="E31" i="8" s="1"/>
  <c r="I37" i="10"/>
  <c r="M12" i="1"/>
  <c r="N12" i="1"/>
  <c r="N15" i="1"/>
  <c r="O12" i="1"/>
  <c r="E14" i="5" s="1"/>
  <c r="O15" i="1"/>
  <c r="P12" i="1"/>
  <c r="F14" i="5" s="1"/>
  <c r="AW10" i="1"/>
  <c r="C12" i="23" s="1"/>
  <c r="G12" i="1"/>
  <c r="G15" i="1"/>
  <c r="H12" i="1"/>
  <c r="H15" i="1"/>
  <c r="I12" i="1"/>
  <c r="J12" i="1"/>
  <c r="J15" i="1" s="1"/>
  <c r="L12" i="1"/>
  <c r="L15" i="1" s="1"/>
  <c r="K12" i="1"/>
  <c r="K15" i="1"/>
  <c r="F12" i="1"/>
  <c r="F15" i="1"/>
  <c r="E12" i="1"/>
  <c r="E15" i="1" s="1"/>
  <c r="D12" i="1"/>
  <c r="D15" i="1" s="1"/>
  <c r="C12" i="1"/>
  <c r="C15" i="1"/>
  <c r="B12" i="1"/>
  <c r="B15" i="1"/>
  <c r="E61" i="10"/>
  <c r="D50" i="9" s="1"/>
  <c r="L13" i="9"/>
  <c r="D16" i="15"/>
  <c r="J15" i="9"/>
  <c r="F22" i="8" s="1"/>
  <c r="F24" i="8" s="1"/>
  <c r="I15" i="9"/>
  <c r="E22" i="8" s="1"/>
  <c r="H15" i="9"/>
  <c r="D22" i="8" s="1"/>
  <c r="G15" i="9"/>
  <c r="C22" i="8" s="1"/>
  <c r="C24" i="8" s="1"/>
  <c r="V12" i="1"/>
  <c r="L14" i="5" s="1"/>
  <c r="S12" i="1"/>
  <c r="M43" i="23"/>
  <c r="Q87" i="16" s="1"/>
  <c r="L43" i="23"/>
  <c r="P87" i="16"/>
  <c r="K43" i="23"/>
  <c r="O87" i="16" s="1"/>
  <c r="J43" i="23"/>
  <c r="N87" i="16"/>
  <c r="I43" i="23"/>
  <c r="M87" i="16" s="1"/>
  <c r="H43" i="23"/>
  <c r="L87" i="16"/>
  <c r="G43" i="23"/>
  <c r="K87" i="16" s="1"/>
  <c r="F43" i="23"/>
  <c r="J87" i="16" s="1"/>
  <c r="E43" i="23"/>
  <c r="I87" i="16" s="1"/>
  <c r="D43" i="23"/>
  <c r="H87" i="16"/>
  <c r="M42" i="23"/>
  <c r="Q86" i="16" s="1"/>
  <c r="L42" i="23"/>
  <c r="P86" i="16"/>
  <c r="K42" i="23"/>
  <c r="O86" i="16"/>
  <c r="J42" i="23"/>
  <c r="N86" i="16"/>
  <c r="I42" i="23"/>
  <c r="M86" i="16" s="1"/>
  <c r="H42" i="23"/>
  <c r="L86" i="16"/>
  <c r="G42" i="23"/>
  <c r="K86" i="16" s="1"/>
  <c r="F42" i="23"/>
  <c r="J86" i="16"/>
  <c r="E42" i="23"/>
  <c r="I86" i="16" s="1"/>
  <c r="D42" i="23"/>
  <c r="H86" i="16"/>
  <c r="M41" i="23"/>
  <c r="Q85" i="16" s="1"/>
  <c r="L41" i="23"/>
  <c r="P85" i="16"/>
  <c r="K41" i="23"/>
  <c r="O85" i="16" s="1"/>
  <c r="J41" i="23"/>
  <c r="N85" i="16" s="1"/>
  <c r="I41" i="23"/>
  <c r="M85" i="16"/>
  <c r="H41" i="23"/>
  <c r="L85" i="16"/>
  <c r="G41" i="23"/>
  <c r="K85" i="16" s="1"/>
  <c r="F41" i="23"/>
  <c r="J85" i="16" s="1"/>
  <c r="E41" i="23"/>
  <c r="I85" i="16"/>
  <c r="D41" i="23"/>
  <c r="H85" i="16"/>
  <c r="M40" i="23"/>
  <c r="Q84" i="16" s="1"/>
  <c r="L40" i="23"/>
  <c r="P84" i="16"/>
  <c r="K40" i="23"/>
  <c r="O84" i="16" s="1"/>
  <c r="J40" i="23"/>
  <c r="N84" i="16"/>
  <c r="I40" i="23"/>
  <c r="M84" i="16" s="1"/>
  <c r="H40" i="23"/>
  <c r="L84" i="16"/>
  <c r="G40" i="23"/>
  <c r="K84" i="16" s="1"/>
  <c r="F40" i="23"/>
  <c r="J84" i="16"/>
  <c r="E40" i="23"/>
  <c r="I84" i="16" s="1"/>
  <c r="D40" i="23"/>
  <c r="H84" i="16" s="1"/>
  <c r="M38" i="23"/>
  <c r="Q83" i="16" s="1"/>
  <c r="L38" i="23"/>
  <c r="P83" i="16"/>
  <c r="K38" i="23"/>
  <c r="O83" i="16" s="1"/>
  <c r="J38" i="23"/>
  <c r="N83" i="16" s="1"/>
  <c r="I38" i="23"/>
  <c r="M83" i="16"/>
  <c r="H38" i="23"/>
  <c r="L83" i="16"/>
  <c r="G38" i="23"/>
  <c r="K83" i="16" s="1"/>
  <c r="F38" i="23"/>
  <c r="J83" i="16"/>
  <c r="E38" i="23"/>
  <c r="I83" i="16" s="1"/>
  <c r="D38" i="23"/>
  <c r="H83" i="16"/>
  <c r="M37" i="23"/>
  <c r="Q82" i="16" s="1"/>
  <c r="L37" i="23"/>
  <c r="P82" i="16"/>
  <c r="K37" i="23"/>
  <c r="O82" i="16" s="1"/>
  <c r="J37" i="23"/>
  <c r="N82" i="16"/>
  <c r="I37" i="23"/>
  <c r="M82" i="16" s="1"/>
  <c r="H37" i="23"/>
  <c r="L82" i="16" s="1"/>
  <c r="G37" i="23"/>
  <c r="K82" i="16"/>
  <c r="F37" i="23"/>
  <c r="J82" i="16"/>
  <c r="E37" i="23"/>
  <c r="I82" i="16" s="1"/>
  <c r="D37" i="23"/>
  <c r="H82" i="16" s="1"/>
  <c r="M36" i="23"/>
  <c r="Q81" i="16"/>
  <c r="L36" i="23"/>
  <c r="P81" i="16"/>
  <c r="K36" i="23"/>
  <c r="O81" i="16" s="1"/>
  <c r="J36" i="23"/>
  <c r="N81" i="16" s="1"/>
  <c r="I36" i="23"/>
  <c r="M81" i="16" s="1"/>
  <c r="H36" i="23"/>
  <c r="L81" i="16"/>
  <c r="G36" i="23"/>
  <c r="K81" i="16" s="1"/>
  <c r="F36" i="23"/>
  <c r="J81" i="16"/>
  <c r="E36" i="23"/>
  <c r="I81" i="16" s="1"/>
  <c r="D36" i="23"/>
  <c r="H81" i="16"/>
  <c r="M34" i="23"/>
  <c r="Q80" i="16" s="1"/>
  <c r="L34" i="23"/>
  <c r="P80" i="16" s="1"/>
  <c r="K34" i="23"/>
  <c r="O80" i="16" s="1"/>
  <c r="J34" i="23"/>
  <c r="N80" i="16"/>
  <c r="I34" i="23"/>
  <c r="M80" i="16" s="1"/>
  <c r="H34" i="23"/>
  <c r="L80" i="16"/>
  <c r="G34" i="23"/>
  <c r="K80" i="16"/>
  <c r="F34" i="23"/>
  <c r="J80" i="16"/>
  <c r="E34" i="23"/>
  <c r="I80" i="16" s="1"/>
  <c r="D34" i="23"/>
  <c r="H80" i="16"/>
  <c r="M33" i="23"/>
  <c r="Q79" i="16" s="1"/>
  <c r="L33" i="23"/>
  <c r="P79" i="16"/>
  <c r="K33" i="23"/>
  <c r="O79" i="16" s="1"/>
  <c r="J33" i="23"/>
  <c r="N79" i="16"/>
  <c r="I33" i="23"/>
  <c r="M79" i="16" s="1"/>
  <c r="H33" i="23"/>
  <c r="L79" i="16"/>
  <c r="G33" i="23"/>
  <c r="K79" i="16" s="1"/>
  <c r="F33" i="23"/>
  <c r="J79" i="16" s="1"/>
  <c r="E33" i="23"/>
  <c r="I79" i="16"/>
  <c r="D33" i="23"/>
  <c r="H79" i="16"/>
  <c r="M32" i="23"/>
  <c r="Q78" i="16" s="1"/>
  <c r="L32" i="23"/>
  <c r="P78" i="16" s="1"/>
  <c r="K32" i="23"/>
  <c r="O78" i="16"/>
  <c r="J32" i="23"/>
  <c r="N78" i="16"/>
  <c r="I32" i="23"/>
  <c r="M78" i="16" s="1"/>
  <c r="H32" i="23"/>
  <c r="L78" i="16"/>
  <c r="G32" i="23"/>
  <c r="K78" i="16" s="1"/>
  <c r="F32" i="23"/>
  <c r="J78" i="16"/>
  <c r="E32" i="23"/>
  <c r="I78" i="16" s="1"/>
  <c r="D32" i="23"/>
  <c r="H78" i="16"/>
  <c r="M31" i="23"/>
  <c r="Q77" i="16" s="1"/>
  <c r="L31" i="23"/>
  <c r="P77" i="16"/>
  <c r="K31" i="23"/>
  <c r="O77" i="16" s="1"/>
  <c r="J31" i="23"/>
  <c r="N77" i="16" s="1"/>
  <c r="I31" i="23"/>
  <c r="M77" i="16" s="1"/>
  <c r="H31" i="23"/>
  <c r="L77" i="16"/>
  <c r="G31" i="23"/>
  <c r="K77" i="16" s="1"/>
  <c r="F31" i="23"/>
  <c r="J77" i="16"/>
  <c r="E31" i="23"/>
  <c r="I77" i="16"/>
  <c r="D31" i="23"/>
  <c r="H77" i="16"/>
  <c r="M29" i="23"/>
  <c r="Q76" i="16" s="1"/>
  <c r="L29" i="23"/>
  <c r="P76" i="16"/>
  <c r="K29" i="23"/>
  <c r="O76" i="16" s="1"/>
  <c r="J29" i="23"/>
  <c r="N76" i="16"/>
  <c r="I29" i="23"/>
  <c r="M76" i="16" s="1"/>
  <c r="H29" i="23"/>
  <c r="L76" i="16"/>
  <c r="G29" i="23"/>
  <c r="K76" i="16"/>
  <c r="F29" i="23"/>
  <c r="J76" i="16"/>
  <c r="E29" i="23"/>
  <c r="I76" i="16" s="1"/>
  <c r="D29" i="23"/>
  <c r="H76" i="16" s="1"/>
  <c r="M28" i="23"/>
  <c r="Q75" i="16"/>
  <c r="L28" i="23"/>
  <c r="P75" i="16"/>
  <c r="K28" i="23"/>
  <c r="O75" i="16" s="1"/>
  <c r="J28" i="23"/>
  <c r="N75" i="16" s="1"/>
  <c r="I28" i="23"/>
  <c r="M75" i="16"/>
  <c r="H28" i="23"/>
  <c r="L75" i="16"/>
  <c r="G28" i="23"/>
  <c r="K75" i="16" s="1"/>
  <c r="F28" i="23"/>
  <c r="J75" i="16"/>
  <c r="E28" i="23"/>
  <c r="I75" i="16" s="1"/>
  <c r="D28" i="23"/>
  <c r="H75" i="16"/>
  <c r="M27" i="23"/>
  <c r="Q74" i="16" s="1"/>
  <c r="L27" i="23"/>
  <c r="P74" i="16"/>
  <c r="K27" i="23"/>
  <c r="O74" i="16" s="1"/>
  <c r="J27" i="23"/>
  <c r="N74" i="16"/>
  <c r="I27" i="23"/>
  <c r="M74" i="16" s="1"/>
  <c r="H27" i="23"/>
  <c r="L74" i="16" s="1"/>
  <c r="G27" i="23"/>
  <c r="K74" i="16" s="1"/>
  <c r="F27" i="23"/>
  <c r="J74" i="16"/>
  <c r="E27" i="23"/>
  <c r="I74" i="16" s="1"/>
  <c r="D27" i="23"/>
  <c r="H74" i="16"/>
  <c r="M26" i="23"/>
  <c r="Q73" i="16"/>
  <c r="L26" i="23"/>
  <c r="P73" i="16"/>
  <c r="K26" i="23"/>
  <c r="O73" i="16" s="1"/>
  <c r="J26" i="23"/>
  <c r="N73" i="16"/>
  <c r="I26" i="23"/>
  <c r="M73" i="16" s="1"/>
  <c r="H26" i="23"/>
  <c r="L73" i="16"/>
  <c r="G26" i="23"/>
  <c r="K73" i="16" s="1"/>
  <c r="F26" i="23"/>
  <c r="J73" i="16"/>
  <c r="E26" i="23"/>
  <c r="I73" i="16" s="1"/>
  <c r="D26" i="23"/>
  <c r="H73" i="16"/>
  <c r="M43" i="7"/>
  <c r="Q72" i="16" s="1"/>
  <c r="L43" i="7"/>
  <c r="P72" i="16" s="1"/>
  <c r="K43" i="7"/>
  <c r="O72" i="16"/>
  <c r="J43" i="7"/>
  <c r="N72" i="16"/>
  <c r="I43" i="7"/>
  <c r="M72" i="16" s="1"/>
  <c r="H43" i="7"/>
  <c r="L72" i="16" s="1"/>
  <c r="G43" i="7"/>
  <c r="K72" i="16"/>
  <c r="F43" i="7"/>
  <c r="J72" i="16"/>
  <c r="E43" i="7"/>
  <c r="I72" i="16" s="1"/>
  <c r="D43" i="7"/>
  <c r="H72" i="16"/>
  <c r="M42" i="7"/>
  <c r="Q71" i="16" s="1"/>
  <c r="L42" i="7"/>
  <c r="P71" i="16"/>
  <c r="K42" i="7"/>
  <c r="O71" i="16" s="1"/>
  <c r="J42" i="7"/>
  <c r="N71" i="16"/>
  <c r="I42" i="7"/>
  <c r="M71" i="16" s="1"/>
  <c r="H42" i="7"/>
  <c r="L71" i="16"/>
  <c r="G42" i="7"/>
  <c r="K71" i="16" s="1"/>
  <c r="F42" i="7"/>
  <c r="J71" i="16" s="1"/>
  <c r="E42" i="7"/>
  <c r="I71" i="16" s="1"/>
  <c r="D42" i="7"/>
  <c r="H71" i="16"/>
  <c r="M41" i="7"/>
  <c r="Q70" i="16" s="1"/>
  <c r="L41" i="7"/>
  <c r="P70" i="16" s="1"/>
  <c r="K41" i="7"/>
  <c r="O70" i="16"/>
  <c r="J41" i="7"/>
  <c r="N70" i="16"/>
  <c r="I41" i="7"/>
  <c r="M70" i="16" s="1"/>
  <c r="H41" i="7"/>
  <c r="L70" i="16"/>
  <c r="G41" i="7"/>
  <c r="K70" i="16" s="1"/>
  <c r="F41" i="7"/>
  <c r="J70" i="16"/>
  <c r="E41" i="7"/>
  <c r="I70" i="16" s="1"/>
  <c r="D41" i="7"/>
  <c r="H70" i="16"/>
  <c r="M40" i="7"/>
  <c r="Q69" i="16"/>
  <c r="L40" i="7"/>
  <c r="P69" i="16"/>
  <c r="K40" i="7"/>
  <c r="O69" i="16" s="1"/>
  <c r="J40" i="7"/>
  <c r="N69" i="16" s="1"/>
  <c r="I40" i="7"/>
  <c r="M69" i="16"/>
  <c r="H40" i="7"/>
  <c r="L69" i="16"/>
  <c r="G40" i="7"/>
  <c r="K69" i="16" s="1"/>
  <c r="F40" i="7"/>
  <c r="J69" i="16" s="1"/>
  <c r="E40" i="7"/>
  <c r="I69" i="16"/>
  <c r="D40" i="7"/>
  <c r="H69" i="16"/>
  <c r="M38" i="7"/>
  <c r="Q68" i="16" s="1"/>
  <c r="L38" i="7"/>
  <c r="P68" i="16" s="1"/>
  <c r="K38" i="7"/>
  <c r="O68" i="16" s="1"/>
  <c r="J38" i="7"/>
  <c r="N68" i="16"/>
  <c r="I38" i="7"/>
  <c r="M68" i="16" s="1"/>
  <c r="H38" i="7"/>
  <c r="L68" i="16"/>
  <c r="G38" i="7"/>
  <c r="K68" i="16" s="1"/>
  <c r="F38" i="7"/>
  <c r="J68" i="16"/>
  <c r="E38" i="7"/>
  <c r="I68" i="16" s="1"/>
  <c r="D38" i="7"/>
  <c r="H68" i="16" s="1"/>
  <c r="M37" i="7"/>
  <c r="Q67" i="16" s="1"/>
  <c r="L37" i="7"/>
  <c r="P67" i="16"/>
  <c r="K37" i="7"/>
  <c r="O67" i="16"/>
  <c r="J37" i="7"/>
  <c r="N67" i="16" s="1"/>
  <c r="I37" i="7"/>
  <c r="M67" i="16" s="1"/>
  <c r="H37" i="7"/>
  <c r="L67" i="16"/>
  <c r="G37" i="7"/>
  <c r="K67" i="16"/>
  <c r="F37" i="7"/>
  <c r="J67" i="16" s="1"/>
  <c r="E37" i="7"/>
  <c r="I67" i="16" s="1"/>
  <c r="D37" i="7"/>
  <c r="H67" i="16"/>
  <c r="M36" i="7"/>
  <c r="Q66" i="16"/>
  <c r="L36" i="7"/>
  <c r="P66" i="16" s="1"/>
  <c r="K36" i="7"/>
  <c r="O66" i="16"/>
  <c r="J36" i="7"/>
  <c r="N66" i="16"/>
  <c r="I36" i="7"/>
  <c r="M66" i="16"/>
  <c r="H36" i="7"/>
  <c r="L66" i="16" s="1"/>
  <c r="G36" i="7"/>
  <c r="K66" i="16" s="1"/>
  <c r="F36" i="7"/>
  <c r="J66" i="16"/>
  <c r="E36" i="7"/>
  <c r="I66" i="16" s="1"/>
  <c r="D36" i="7"/>
  <c r="H66" i="16" s="1"/>
  <c r="M34" i="7"/>
  <c r="Q65" i="16" s="1"/>
  <c r="L34" i="7"/>
  <c r="P65" i="16"/>
  <c r="K34" i="7"/>
  <c r="O65" i="16"/>
  <c r="J34" i="7"/>
  <c r="N65" i="16" s="1"/>
  <c r="I34" i="7"/>
  <c r="M65" i="16" s="1"/>
  <c r="H34" i="7"/>
  <c r="L65" i="16"/>
  <c r="G34" i="7"/>
  <c r="K65" i="16"/>
  <c r="F34" i="7"/>
  <c r="J65" i="16" s="1"/>
  <c r="E34" i="7"/>
  <c r="I65" i="16"/>
  <c r="D34" i="7"/>
  <c r="H65" i="16"/>
  <c r="M33" i="7"/>
  <c r="Q64" i="16"/>
  <c r="L33" i="7"/>
  <c r="P64" i="16" s="1"/>
  <c r="K33" i="7"/>
  <c r="O64" i="16" s="1"/>
  <c r="J33" i="7"/>
  <c r="N64" i="16"/>
  <c r="I33" i="7"/>
  <c r="M64" i="16" s="1"/>
  <c r="H33" i="7"/>
  <c r="L64" i="16" s="1"/>
  <c r="G33" i="7"/>
  <c r="K64" i="16" s="1"/>
  <c r="F33" i="7"/>
  <c r="J64" i="16"/>
  <c r="E33" i="7"/>
  <c r="I64" i="16" s="1"/>
  <c r="D33" i="7"/>
  <c r="H64" i="16" s="1"/>
  <c r="M32" i="7"/>
  <c r="Q63" i="16"/>
  <c r="L32" i="7"/>
  <c r="P63" i="16"/>
  <c r="K32" i="7"/>
  <c r="O63" i="16" s="1"/>
  <c r="J32" i="7"/>
  <c r="N63" i="16" s="1"/>
  <c r="I32" i="7"/>
  <c r="M63" i="16"/>
  <c r="H32" i="7"/>
  <c r="L63" i="16"/>
  <c r="G32" i="7"/>
  <c r="K63" i="16"/>
  <c r="F32" i="7"/>
  <c r="J63" i="16" s="1"/>
  <c r="E32" i="7"/>
  <c r="I63" i="16" s="1"/>
  <c r="D32" i="7"/>
  <c r="H63" i="16"/>
  <c r="M31" i="7"/>
  <c r="Q62" i="16" s="1"/>
  <c r="L31" i="7"/>
  <c r="P62" i="16" s="1"/>
  <c r="K31" i="7"/>
  <c r="O62" i="16" s="1"/>
  <c r="J31" i="7"/>
  <c r="N62" i="16"/>
  <c r="I31" i="7"/>
  <c r="M62" i="16" s="1"/>
  <c r="H31" i="7"/>
  <c r="L62" i="16" s="1"/>
  <c r="G31" i="7"/>
  <c r="K62" i="16"/>
  <c r="F31" i="7"/>
  <c r="J62" i="16"/>
  <c r="E31" i="7"/>
  <c r="I62" i="16" s="1"/>
  <c r="D31" i="7"/>
  <c r="H62" i="16" s="1"/>
  <c r="M29" i="7"/>
  <c r="Q61" i="16"/>
  <c r="L29" i="7"/>
  <c r="P61" i="16"/>
  <c r="K29" i="7"/>
  <c r="O61" i="16"/>
  <c r="J29" i="7"/>
  <c r="N61" i="16" s="1"/>
  <c r="I29" i="7"/>
  <c r="M61" i="16" s="1"/>
  <c r="H29" i="7"/>
  <c r="L61" i="16"/>
  <c r="G29" i="7"/>
  <c r="K61" i="16" s="1"/>
  <c r="F29" i="7"/>
  <c r="J61" i="16" s="1"/>
  <c r="E29" i="7"/>
  <c r="I61" i="16" s="1"/>
  <c r="D29" i="7"/>
  <c r="H61" i="16"/>
  <c r="M28" i="7"/>
  <c r="Q60" i="16" s="1"/>
  <c r="L28" i="7"/>
  <c r="P60" i="16" s="1"/>
  <c r="K28" i="7"/>
  <c r="O60" i="16" s="1"/>
  <c r="J28" i="7"/>
  <c r="N60" i="16"/>
  <c r="I28" i="7"/>
  <c r="M60" i="16" s="1"/>
  <c r="H28" i="7"/>
  <c r="L60" i="16" s="1"/>
  <c r="G28" i="7"/>
  <c r="K60" i="16"/>
  <c r="F28" i="7"/>
  <c r="J60" i="16"/>
  <c r="E28" i="7"/>
  <c r="I60" i="16"/>
  <c r="D28" i="7"/>
  <c r="H60" i="16" s="1"/>
  <c r="M27" i="7"/>
  <c r="Q59" i="16" s="1"/>
  <c r="L27" i="7"/>
  <c r="P59" i="16"/>
  <c r="K27" i="7"/>
  <c r="O59" i="16" s="1"/>
  <c r="J27" i="7"/>
  <c r="N59" i="16" s="1"/>
  <c r="I27" i="7"/>
  <c r="M59" i="16" s="1"/>
  <c r="H27" i="7"/>
  <c r="L59" i="16"/>
  <c r="G27" i="7"/>
  <c r="K59" i="16"/>
  <c r="F27" i="7"/>
  <c r="J59" i="16" s="1"/>
  <c r="E27" i="7"/>
  <c r="I59" i="16"/>
  <c r="D27" i="7"/>
  <c r="H59" i="16"/>
  <c r="M26" i="7"/>
  <c r="Q58" i="16" s="1"/>
  <c r="L26" i="7"/>
  <c r="P58" i="16" s="1"/>
  <c r="K26" i="7"/>
  <c r="O58" i="16"/>
  <c r="J26" i="7"/>
  <c r="N58" i="16"/>
  <c r="I26" i="7"/>
  <c r="M58" i="16"/>
  <c r="H26" i="7"/>
  <c r="L58" i="16" s="1"/>
  <c r="G26" i="7"/>
  <c r="K58" i="16" s="1"/>
  <c r="F26" i="7"/>
  <c r="J58" i="16"/>
  <c r="E26" i="7"/>
  <c r="I58" i="16"/>
  <c r="D26" i="7"/>
  <c r="H58" i="16" s="1"/>
  <c r="W13" i="9"/>
  <c r="W15" i="9" s="1"/>
  <c r="W40" i="9" s="1"/>
  <c r="W42" i="9" s="1"/>
  <c r="AF13" i="10"/>
  <c r="AF48" i="9"/>
  <c r="AF13" i="11"/>
  <c r="AF43" i="9" s="1"/>
  <c r="AE13" i="10"/>
  <c r="AE48" i="9"/>
  <c r="AE13" i="11"/>
  <c r="AE43" i="9" s="1"/>
  <c r="AD43" i="9"/>
  <c r="AD13" i="10"/>
  <c r="J51" i="23" s="1"/>
  <c r="N51" i="16" s="1"/>
  <c r="AD13" i="11"/>
  <c r="AC43" i="9" s="1"/>
  <c r="AC13" i="10"/>
  <c r="AB48" i="9"/>
  <c r="AC13" i="11"/>
  <c r="AB43" i="9" s="1"/>
  <c r="AB13" i="10"/>
  <c r="AA48" i="9" s="1"/>
  <c r="AB13" i="11"/>
  <c r="AA43" i="9"/>
  <c r="AA13" i="10"/>
  <c r="Z48" i="9" s="1"/>
  <c r="AA13" i="11"/>
  <c r="G46" i="23" s="1"/>
  <c r="Z13" i="10"/>
  <c r="Y48" i="9"/>
  <c r="Z13" i="11"/>
  <c r="Y43" i="9" s="1"/>
  <c r="Y13" i="10"/>
  <c r="X48" i="9"/>
  <c r="Y13" i="11"/>
  <c r="X43" i="9"/>
  <c r="X13" i="10"/>
  <c r="W48" i="9"/>
  <c r="X13" i="11"/>
  <c r="M56" i="23"/>
  <c r="Q56" i="16"/>
  <c r="L56" i="23"/>
  <c r="P56" i="16"/>
  <c r="K56" i="23"/>
  <c r="O56" i="16" s="1"/>
  <c r="J56" i="23"/>
  <c r="N56" i="16"/>
  <c r="I56" i="23"/>
  <c r="M56" i="16"/>
  <c r="H56" i="23"/>
  <c r="L56" i="16"/>
  <c r="G56" i="23"/>
  <c r="K56" i="16" s="1"/>
  <c r="F56" i="23"/>
  <c r="J56" i="16"/>
  <c r="E56" i="23"/>
  <c r="I56" i="16"/>
  <c r="D56" i="23"/>
  <c r="H56" i="16"/>
  <c r="M55" i="23"/>
  <c r="Q55" i="16" s="1"/>
  <c r="L55" i="23"/>
  <c r="P55" i="16"/>
  <c r="K55" i="23"/>
  <c r="O55" i="16"/>
  <c r="J55" i="23"/>
  <c r="N55" i="16"/>
  <c r="I55" i="23"/>
  <c r="M55" i="16" s="1"/>
  <c r="H55" i="23"/>
  <c r="L55" i="16"/>
  <c r="G55" i="23"/>
  <c r="K55" i="16"/>
  <c r="F55" i="23"/>
  <c r="J55" i="16"/>
  <c r="E55" i="23"/>
  <c r="I55" i="16" s="1"/>
  <c r="D55" i="23"/>
  <c r="H55" i="16"/>
  <c r="AG85" i="10"/>
  <c r="M54" i="23" s="1"/>
  <c r="Q54" i="16" s="1"/>
  <c r="AF85" i="10"/>
  <c r="AE85" i="10"/>
  <c r="AD51" i="9" s="1"/>
  <c r="K54" i="23"/>
  <c r="O54" i="16" s="1"/>
  <c r="AD85" i="10"/>
  <c r="AC51" i="9" s="1"/>
  <c r="AC85" i="10"/>
  <c r="AB85" i="10"/>
  <c r="AA51" i="9" s="1"/>
  <c r="H54" i="23"/>
  <c r="L54" i="16" s="1"/>
  <c r="AA85" i="10"/>
  <c r="Z51" i="9" s="1"/>
  <c r="G54" i="23"/>
  <c r="K54" i="16" s="1"/>
  <c r="Z85" i="10"/>
  <c r="Y85" i="10"/>
  <c r="X85" i="10"/>
  <c r="W51" i="9" s="1"/>
  <c r="D54" i="23"/>
  <c r="H54" i="16" s="1"/>
  <c r="AG61" i="10"/>
  <c r="M53" i="23"/>
  <c r="Q53" i="16"/>
  <c r="AF61" i="10"/>
  <c r="L53" i="23" s="1"/>
  <c r="P53" i="16" s="1"/>
  <c r="AE61" i="10"/>
  <c r="K53" i="23"/>
  <c r="O53" i="16" s="1"/>
  <c r="AD61" i="10"/>
  <c r="AC50" i="9" s="1"/>
  <c r="AC61" i="10"/>
  <c r="AB50" i="9" s="1"/>
  <c r="I53" i="23"/>
  <c r="M53" i="16" s="1"/>
  <c r="AB61" i="10"/>
  <c r="AA61" i="10"/>
  <c r="Z61" i="10"/>
  <c r="Y50" i="9" s="1"/>
  <c r="Y61" i="10"/>
  <c r="X50" i="9" s="1"/>
  <c r="E53" i="23"/>
  <c r="I53" i="16" s="1"/>
  <c r="X61" i="10"/>
  <c r="W50" i="9" s="1"/>
  <c r="AG37" i="10"/>
  <c r="M52" i="23"/>
  <c r="Q52" i="16" s="1"/>
  <c r="AF37" i="10"/>
  <c r="AF49" i="9" s="1"/>
  <c r="L52" i="23"/>
  <c r="P52" i="16" s="1"/>
  <c r="AE37" i="10"/>
  <c r="AE49" i="9" s="1"/>
  <c r="K52" i="23"/>
  <c r="O52" i="16"/>
  <c r="AD37" i="10"/>
  <c r="AC37" i="10"/>
  <c r="AB37" i="10"/>
  <c r="AA49" i="9" s="1"/>
  <c r="H52" i="23"/>
  <c r="L52" i="16" s="1"/>
  <c r="AA37" i="10"/>
  <c r="Z49" i="9" s="1"/>
  <c r="G52" i="23"/>
  <c r="K52" i="16" s="1"/>
  <c r="Z37" i="10"/>
  <c r="F52" i="23" s="1"/>
  <c r="J52" i="16"/>
  <c r="Y37" i="10"/>
  <c r="X49" i="9" s="1"/>
  <c r="E52" i="23"/>
  <c r="I52" i="16" s="1"/>
  <c r="X37" i="10"/>
  <c r="W49" i="9" s="1"/>
  <c r="D52" i="23"/>
  <c r="H52" i="16" s="1"/>
  <c r="AG13" i="10"/>
  <c r="M51" i="23"/>
  <c r="Q51" i="16"/>
  <c r="L51" i="23"/>
  <c r="P51" i="16" s="1"/>
  <c r="I51" i="23"/>
  <c r="M51" i="16" s="1"/>
  <c r="H51" i="23"/>
  <c r="L51" i="16" s="1"/>
  <c r="G51" i="23"/>
  <c r="K51" i="16" s="1"/>
  <c r="F51" i="23"/>
  <c r="J51" i="16" s="1"/>
  <c r="E51" i="23"/>
  <c r="I51" i="16"/>
  <c r="D51" i="23"/>
  <c r="H51" i="16" s="1"/>
  <c r="M50" i="23"/>
  <c r="Q50" i="16"/>
  <c r="L50" i="23"/>
  <c r="P50" i="16" s="1"/>
  <c r="K50" i="23"/>
  <c r="O50" i="16"/>
  <c r="J50" i="23"/>
  <c r="N50" i="16" s="1"/>
  <c r="I50" i="23"/>
  <c r="M50" i="16" s="1"/>
  <c r="H50" i="23"/>
  <c r="L50" i="16" s="1"/>
  <c r="G50" i="23"/>
  <c r="K50" i="16" s="1"/>
  <c r="F50" i="23"/>
  <c r="J50" i="16" s="1"/>
  <c r="E50" i="23"/>
  <c r="I50" i="16" s="1"/>
  <c r="D50" i="23"/>
  <c r="H50" i="16" s="1"/>
  <c r="AG85" i="11"/>
  <c r="M49" i="23" s="1"/>
  <c r="Q49" i="16" s="1"/>
  <c r="AF85" i="11"/>
  <c r="AF46" i="9" s="1"/>
  <c r="L49" i="23"/>
  <c r="P49" i="16" s="1"/>
  <c r="AE85" i="11"/>
  <c r="AE46" i="9" s="1"/>
  <c r="AD85" i="11"/>
  <c r="AC46" i="9" s="1"/>
  <c r="AC85" i="11"/>
  <c r="AB46" i="9" s="1"/>
  <c r="I49" i="23"/>
  <c r="M49" i="16" s="1"/>
  <c r="AB85" i="11"/>
  <c r="AA46" i="9" s="1"/>
  <c r="H49" i="23"/>
  <c r="L49" i="16" s="1"/>
  <c r="AA85" i="11"/>
  <c r="Z85" i="11"/>
  <c r="Y85" i="11"/>
  <c r="X46" i="9" s="1"/>
  <c r="X85" i="11"/>
  <c r="W46" i="9" s="1"/>
  <c r="D49" i="23"/>
  <c r="H49" i="16"/>
  <c r="AG61" i="11"/>
  <c r="M48" i="23" s="1"/>
  <c r="Q48" i="16" s="1"/>
  <c r="AF61" i="11"/>
  <c r="AF45" i="9" s="1"/>
  <c r="AE61" i="11"/>
  <c r="K48" i="23"/>
  <c r="O48" i="16" s="1"/>
  <c r="AD61" i="11"/>
  <c r="AC45" i="9" s="1"/>
  <c r="J48" i="23"/>
  <c r="N48" i="16"/>
  <c r="AC61" i="11"/>
  <c r="AB61" i="11"/>
  <c r="AA61" i="11"/>
  <c r="Z61" i="11"/>
  <c r="Y45" i="9" s="1"/>
  <c r="F48" i="23"/>
  <c r="J48" i="16" s="1"/>
  <c r="Y61" i="11"/>
  <c r="X61" i="11"/>
  <c r="W45" i="9" s="1"/>
  <c r="D48" i="23"/>
  <c r="H48" i="16" s="1"/>
  <c r="AG37" i="11"/>
  <c r="M47" i="23" s="1"/>
  <c r="Q47" i="16" s="1"/>
  <c r="AF37" i="11"/>
  <c r="AF44" i="9" s="1"/>
  <c r="L47" i="23"/>
  <c r="P47" i="16" s="1"/>
  <c r="AE37" i="11"/>
  <c r="AD37" i="11"/>
  <c r="AC37" i="11"/>
  <c r="AB44" i="9" s="1"/>
  <c r="I47" i="23"/>
  <c r="M47" i="16" s="1"/>
  <c r="AB37" i="11"/>
  <c r="AA37" i="11"/>
  <c r="Z37" i="11"/>
  <c r="Y44" i="9" s="1"/>
  <c r="F47" i="23"/>
  <c r="J47" i="16" s="1"/>
  <c r="Y37" i="11"/>
  <c r="X37" i="11"/>
  <c r="W44" i="9" s="1"/>
  <c r="D47" i="23"/>
  <c r="H47" i="16"/>
  <c r="AG13" i="11"/>
  <c r="M46" i="23"/>
  <c r="Q46" i="16"/>
  <c r="L46" i="23"/>
  <c r="P46" i="16"/>
  <c r="J46" i="23"/>
  <c r="N46" i="16" s="1"/>
  <c r="I46" i="23"/>
  <c r="M46" i="16"/>
  <c r="H46" i="23"/>
  <c r="L46" i="16" s="1"/>
  <c r="K46" i="16"/>
  <c r="F46" i="23"/>
  <c r="J46" i="16" s="1"/>
  <c r="E46" i="23"/>
  <c r="I46" i="16"/>
  <c r="D45" i="23"/>
  <c r="H45" i="16" s="1"/>
  <c r="M44" i="23"/>
  <c r="Q44" i="16"/>
  <c r="L44" i="23"/>
  <c r="P44" i="16" s="1"/>
  <c r="K44" i="23"/>
  <c r="O44" i="16"/>
  <c r="J44" i="23"/>
  <c r="N44" i="16" s="1"/>
  <c r="I44" i="23"/>
  <c r="M44" i="16" s="1"/>
  <c r="H44" i="23"/>
  <c r="L44" i="16" s="1"/>
  <c r="G44" i="23"/>
  <c r="K44" i="16"/>
  <c r="F44" i="23"/>
  <c r="J44" i="16" s="1"/>
  <c r="E44" i="23"/>
  <c r="I44" i="16" s="1"/>
  <c r="D44" i="23"/>
  <c r="H44" i="16"/>
  <c r="D25" i="23"/>
  <c r="H43" i="16" s="1"/>
  <c r="M24" i="23"/>
  <c r="Q42" i="16" s="1"/>
  <c r="L24" i="23"/>
  <c r="P42" i="16"/>
  <c r="K24" i="23"/>
  <c r="O42" i="16"/>
  <c r="J24" i="23"/>
  <c r="N42" i="16" s="1"/>
  <c r="I24" i="23"/>
  <c r="M42" i="16"/>
  <c r="H24" i="23"/>
  <c r="L42" i="16"/>
  <c r="G24" i="23"/>
  <c r="K42" i="16"/>
  <c r="F24" i="23"/>
  <c r="J42" i="16" s="1"/>
  <c r="E24" i="23"/>
  <c r="I42" i="16"/>
  <c r="D24" i="23"/>
  <c r="H42" i="16"/>
  <c r="M23" i="23"/>
  <c r="Q41" i="16"/>
  <c r="L23" i="23"/>
  <c r="P41" i="16" s="1"/>
  <c r="K23" i="23"/>
  <c r="O41" i="16" s="1"/>
  <c r="J23" i="23"/>
  <c r="N41" i="16"/>
  <c r="I23" i="23"/>
  <c r="M41" i="16"/>
  <c r="H23" i="23"/>
  <c r="L41" i="16" s="1"/>
  <c r="G23" i="23"/>
  <c r="K41" i="16"/>
  <c r="F23" i="23"/>
  <c r="J41" i="16"/>
  <c r="E23" i="23"/>
  <c r="I41" i="16"/>
  <c r="D23" i="23"/>
  <c r="H41" i="16" s="1"/>
  <c r="M22" i="23"/>
  <c r="Q40" i="16" s="1"/>
  <c r="L22" i="23"/>
  <c r="P40" i="16"/>
  <c r="K22" i="23"/>
  <c r="O40" i="16"/>
  <c r="J22" i="23"/>
  <c r="N40" i="16" s="1"/>
  <c r="I22" i="23"/>
  <c r="M40" i="16" s="1"/>
  <c r="H22" i="23"/>
  <c r="L40" i="16"/>
  <c r="G22" i="23"/>
  <c r="K40" i="16"/>
  <c r="F22" i="23"/>
  <c r="J40" i="16" s="1"/>
  <c r="E22" i="23"/>
  <c r="I40" i="16"/>
  <c r="D22" i="23"/>
  <c r="H40" i="16"/>
  <c r="M21" i="23"/>
  <c r="Q39" i="16"/>
  <c r="L21" i="23"/>
  <c r="P39" i="16" s="1"/>
  <c r="K21" i="23"/>
  <c r="O39" i="16" s="1"/>
  <c r="J21" i="23"/>
  <c r="N39" i="16"/>
  <c r="I21" i="23"/>
  <c r="M39" i="16"/>
  <c r="H21" i="23"/>
  <c r="L39" i="16" s="1"/>
  <c r="G21" i="23"/>
  <c r="K39" i="16"/>
  <c r="F21" i="23"/>
  <c r="J39" i="16"/>
  <c r="E21" i="23"/>
  <c r="I39" i="16"/>
  <c r="D21" i="23"/>
  <c r="H39" i="16" s="1"/>
  <c r="M20" i="23"/>
  <c r="Q38" i="16"/>
  <c r="L20" i="23"/>
  <c r="P38" i="16"/>
  <c r="K20" i="23"/>
  <c r="O38" i="16"/>
  <c r="J20" i="23"/>
  <c r="N38" i="16" s="1"/>
  <c r="I20" i="23"/>
  <c r="M38" i="16" s="1"/>
  <c r="H20" i="23"/>
  <c r="L38" i="16"/>
  <c r="G20" i="23"/>
  <c r="K38" i="16"/>
  <c r="F20" i="23"/>
  <c r="J38" i="16" s="1"/>
  <c r="E20" i="23"/>
  <c r="I38" i="16"/>
  <c r="D20" i="23"/>
  <c r="H38" i="16"/>
  <c r="D19" i="23"/>
  <c r="H37" i="16" s="1"/>
  <c r="BG12" i="1"/>
  <c r="BG15" i="1" s="1"/>
  <c r="M17" i="23" s="1"/>
  <c r="Q36" i="16" s="1"/>
  <c r="BF12" i="1"/>
  <c r="BF15" i="1"/>
  <c r="L17" i="23"/>
  <c r="P36" i="16" s="1"/>
  <c r="BE12" i="1"/>
  <c r="K14" i="23" s="1"/>
  <c r="O33" i="16" s="1"/>
  <c r="BD12" i="1"/>
  <c r="BD15" i="1"/>
  <c r="J17" i="23"/>
  <c r="N36" i="16" s="1"/>
  <c r="BC12" i="1"/>
  <c r="BC15" i="1" s="1"/>
  <c r="I17" i="23"/>
  <c r="M36" i="16" s="1"/>
  <c r="BB12" i="1"/>
  <c r="BB15" i="1"/>
  <c r="H17" i="23"/>
  <c r="L36" i="16" s="1"/>
  <c r="BA12" i="1"/>
  <c r="BA15" i="1" s="1"/>
  <c r="G17" i="23" s="1"/>
  <c r="K36" i="16" s="1"/>
  <c r="AZ12" i="1"/>
  <c r="AZ15" i="1"/>
  <c r="F17" i="23"/>
  <c r="J36" i="16" s="1"/>
  <c r="AY12" i="1"/>
  <c r="AY15" i="1" s="1"/>
  <c r="E17" i="23" s="1"/>
  <c r="I36" i="16"/>
  <c r="Y12" i="1"/>
  <c r="Z12" i="1"/>
  <c r="AA12" i="1"/>
  <c r="AX13" i="1" s="1"/>
  <c r="D15" i="23" s="1"/>
  <c r="H34" i="16" s="1"/>
  <c r="AB12" i="1"/>
  <c r="F18" i="5" s="1"/>
  <c r="M16" i="23"/>
  <c r="Q35" i="16" s="1"/>
  <c r="L16" i="23"/>
  <c r="P35" i="16" s="1"/>
  <c r="K16" i="23"/>
  <c r="O35" i="16"/>
  <c r="J16" i="23"/>
  <c r="N35" i="16" s="1"/>
  <c r="I16" i="23"/>
  <c r="M35" i="16" s="1"/>
  <c r="H16" i="23"/>
  <c r="L35" i="16"/>
  <c r="G16" i="23"/>
  <c r="K35" i="16"/>
  <c r="F16" i="23"/>
  <c r="J35" i="16" s="1"/>
  <c r="E16" i="23"/>
  <c r="I35" i="16" s="1"/>
  <c r="M15" i="23"/>
  <c r="Q34" i="16"/>
  <c r="L15" i="23"/>
  <c r="P34" i="16" s="1"/>
  <c r="K15" i="23"/>
  <c r="O34" i="16"/>
  <c r="J15" i="23"/>
  <c r="N34" i="16" s="1"/>
  <c r="I15" i="23"/>
  <c r="M34" i="16"/>
  <c r="H15" i="23"/>
  <c r="L34" i="16" s="1"/>
  <c r="G15" i="23"/>
  <c r="K34" i="16"/>
  <c r="F15" i="23"/>
  <c r="J34" i="16" s="1"/>
  <c r="E15" i="23"/>
  <c r="I34" i="16"/>
  <c r="M14" i="23"/>
  <c r="Q33" i="16" s="1"/>
  <c r="L14" i="23"/>
  <c r="P33" i="16" s="1"/>
  <c r="J14" i="23"/>
  <c r="N33" i="16" s="1"/>
  <c r="I14" i="23"/>
  <c r="M33" i="16" s="1"/>
  <c r="H14" i="23"/>
  <c r="L33" i="16" s="1"/>
  <c r="G14" i="23"/>
  <c r="K33" i="16" s="1"/>
  <c r="F14" i="23"/>
  <c r="J33" i="16" s="1"/>
  <c r="O14" i="5"/>
  <c r="D18" i="5"/>
  <c r="M13" i="23"/>
  <c r="Q32" i="16" s="1"/>
  <c r="L13" i="23"/>
  <c r="P32" i="16"/>
  <c r="K13" i="23"/>
  <c r="O32" i="16" s="1"/>
  <c r="J13" i="23"/>
  <c r="N32" i="16"/>
  <c r="I13" i="23"/>
  <c r="M32" i="16" s="1"/>
  <c r="H13" i="23"/>
  <c r="L32" i="16" s="1"/>
  <c r="G13" i="23"/>
  <c r="K32" i="16" s="1"/>
  <c r="F13" i="23"/>
  <c r="J32" i="16"/>
  <c r="E13" i="23"/>
  <c r="I32" i="16" s="1"/>
  <c r="AX11" i="1"/>
  <c r="D13" i="23" s="1"/>
  <c r="H32" i="16" s="1"/>
  <c r="M12" i="23"/>
  <c r="Q31" i="16" s="1"/>
  <c r="L12" i="23"/>
  <c r="P31" i="16"/>
  <c r="K12" i="23"/>
  <c r="O31" i="16" s="1"/>
  <c r="J12" i="23"/>
  <c r="N31" i="16"/>
  <c r="I12" i="23"/>
  <c r="M31" i="16" s="1"/>
  <c r="H12" i="23"/>
  <c r="L31" i="16" s="1"/>
  <c r="G12" i="23"/>
  <c r="K31" i="16"/>
  <c r="F12" i="23"/>
  <c r="J31" i="16" s="1"/>
  <c r="E12" i="23"/>
  <c r="I31" i="16" s="1"/>
  <c r="M13" i="9"/>
  <c r="N13" i="9" s="1"/>
  <c r="N15" i="9" s="1"/>
  <c r="O13" i="9"/>
  <c r="V13" i="10"/>
  <c r="U48" i="9"/>
  <c r="V13" i="11"/>
  <c r="U43" i="9"/>
  <c r="U13" i="10"/>
  <c r="T48" i="9"/>
  <c r="U13" i="11"/>
  <c r="T13" i="10"/>
  <c r="S48" i="9" s="1"/>
  <c r="T13" i="11"/>
  <c r="K46" i="7" s="1"/>
  <c r="O19" i="16" s="1"/>
  <c r="S13" i="10"/>
  <c r="R48" i="9" s="1"/>
  <c r="S13" i="11"/>
  <c r="R43" i="9"/>
  <c r="R13" i="10"/>
  <c r="R13" i="11"/>
  <c r="Q43" i="9" s="1"/>
  <c r="Q13" i="10"/>
  <c r="P48" i="9"/>
  <c r="Q13" i="11"/>
  <c r="P43" i="9" s="1"/>
  <c r="P13" i="10"/>
  <c r="O48" i="9"/>
  <c r="P13" i="11"/>
  <c r="O43" i="9"/>
  <c r="O13" i="10"/>
  <c r="N48" i="9" s="1"/>
  <c r="O13" i="11"/>
  <c r="M15" i="9"/>
  <c r="M40" i="9" s="1"/>
  <c r="N13" i="10"/>
  <c r="M48" i="9"/>
  <c r="N13" i="11"/>
  <c r="L15" i="9"/>
  <c r="L40" i="9" s="1"/>
  <c r="M13" i="10"/>
  <c r="M13" i="11"/>
  <c r="L43" i="9" s="1"/>
  <c r="M56" i="7"/>
  <c r="Q29" i="16" s="1"/>
  <c r="L56" i="7"/>
  <c r="P29" i="16"/>
  <c r="K56" i="7"/>
  <c r="O29" i="16" s="1"/>
  <c r="J56" i="7"/>
  <c r="N29" i="16"/>
  <c r="I56" i="7"/>
  <c r="M29" i="16"/>
  <c r="H56" i="7"/>
  <c r="L29" i="16" s="1"/>
  <c r="G56" i="7"/>
  <c r="K29" i="16" s="1"/>
  <c r="F56" i="7"/>
  <c r="J29" i="16" s="1"/>
  <c r="E56" i="7"/>
  <c r="I29" i="16" s="1"/>
  <c r="D56" i="7"/>
  <c r="H29" i="16" s="1"/>
  <c r="Q28" i="16"/>
  <c r="P28" i="16"/>
  <c r="O28" i="16"/>
  <c r="N28" i="16"/>
  <c r="M28" i="16"/>
  <c r="L28" i="16"/>
  <c r="K28" i="16"/>
  <c r="J28" i="16"/>
  <c r="I28" i="16"/>
  <c r="H28" i="16"/>
  <c r="V85" i="10"/>
  <c r="U85" i="10"/>
  <c r="T51" i="9" s="1"/>
  <c r="T85" i="10"/>
  <c r="S85" i="10"/>
  <c r="R85" i="10"/>
  <c r="Q85" i="10"/>
  <c r="P51" i="9" s="1"/>
  <c r="H54" i="7"/>
  <c r="L27" i="16" s="1"/>
  <c r="P85" i="10"/>
  <c r="O51" i="9" s="1"/>
  <c r="G54" i="7"/>
  <c r="K27" i="16"/>
  <c r="O85" i="10"/>
  <c r="N85" i="10"/>
  <c r="M51" i="9" s="1"/>
  <c r="E54" i="7"/>
  <c r="I27" i="16"/>
  <c r="M85" i="10"/>
  <c r="L51" i="9" s="1"/>
  <c r="D54" i="7"/>
  <c r="H27" i="16" s="1"/>
  <c r="V61" i="10"/>
  <c r="U61" i="10"/>
  <c r="T50" i="9" s="1"/>
  <c r="L53" i="7"/>
  <c r="P26" i="16"/>
  <c r="T61" i="10"/>
  <c r="S50" i="9" s="1"/>
  <c r="K53" i="7"/>
  <c r="O26" i="16"/>
  <c r="S61" i="10"/>
  <c r="R50" i="9" s="1"/>
  <c r="J53" i="7"/>
  <c r="N26" i="16" s="1"/>
  <c r="R61" i="10"/>
  <c r="Q61" i="10"/>
  <c r="P50" i="9" s="1"/>
  <c r="H53" i="7"/>
  <c r="L26" i="16" s="1"/>
  <c r="P61" i="10"/>
  <c r="O61" i="10"/>
  <c r="N50" i="9" s="1"/>
  <c r="N61" i="10"/>
  <c r="M61" i="10"/>
  <c r="V37" i="10"/>
  <c r="U49" i="9" s="1"/>
  <c r="U37" i="10"/>
  <c r="T49" i="9" s="1"/>
  <c r="L52" i="7"/>
  <c r="P25" i="16" s="1"/>
  <c r="T37" i="10"/>
  <c r="S49" i="9" s="1"/>
  <c r="S37" i="10"/>
  <c r="R37" i="10"/>
  <c r="Q49" i="9" s="1"/>
  <c r="I52" i="7"/>
  <c r="M25" i="16" s="1"/>
  <c r="Q37" i="10"/>
  <c r="P49" i="9" s="1"/>
  <c r="P37" i="10"/>
  <c r="O37" i="10"/>
  <c r="N37" i="10"/>
  <c r="M49" i="9" s="1"/>
  <c r="M37" i="10"/>
  <c r="L49" i="9" s="1"/>
  <c r="D52" i="7"/>
  <c r="H25" i="16"/>
  <c r="M51" i="7"/>
  <c r="Q24" i="16" s="1"/>
  <c r="L51" i="7"/>
  <c r="P24" i="16" s="1"/>
  <c r="K51" i="7"/>
  <c r="O24" i="16" s="1"/>
  <c r="J51" i="7"/>
  <c r="N24" i="16" s="1"/>
  <c r="H51" i="7"/>
  <c r="L24" i="16" s="1"/>
  <c r="G51" i="7"/>
  <c r="K24" i="16" s="1"/>
  <c r="F51" i="7"/>
  <c r="J24" i="16"/>
  <c r="E51" i="7"/>
  <c r="I24" i="16"/>
  <c r="Q23" i="16"/>
  <c r="P23" i="16"/>
  <c r="O23" i="16"/>
  <c r="N23" i="16"/>
  <c r="M23" i="16"/>
  <c r="L23" i="16"/>
  <c r="K23" i="16"/>
  <c r="J23" i="16"/>
  <c r="I23" i="16"/>
  <c r="H23" i="16"/>
  <c r="V85" i="11"/>
  <c r="M49" i="7"/>
  <c r="Q22" i="16" s="1"/>
  <c r="U85" i="11"/>
  <c r="T85" i="11"/>
  <c r="S85" i="11"/>
  <c r="S46" i="9" s="1"/>
  <c r="J49" i="7"/>
  <c r="N22" i="16" s="1"/>
  <c r="R85" i="11"/>
  <c r="R46" i="9" s="1"/>
  <c r="I49" i="7"/>
  <c r="M22" i="16"/>
  <c r="Q85" i="11"/>
  <c r="Q46" i="9" s="1"/>
  <c r="H49" i="7"/>
  <c r="L22" i="16"/>
  <c r="P85" i="11"/>
  <c r="O85" i="11"/>
  <c r="O46" i="9" s="1"/>
  <c r="F49" i="7"/>
  <c r="J22" i="16" s="1"/>
  <c r="N85" i="11"/>
  <c r="E49" i="7" s="1"/>
  <c r="I22" i="16" s="1"/>
  <c r="M85" i="11"/>
  <c r="V61" i="11"/>
  <c r="U61" i="11"/>
  <c r="T45" i="9" s="1"/>
  <c r="T61" i="11"/>
  <c r="S61" i="11"/>
  <c r="R45" i="9" s="1"/>
  <c r="J48" i="7"/>
  <c r="N21" i="16" s="1"/>
  <c r="R61" i="11"/>
  <c r="Q45" i="9" s="1"/>
  <c r="I48" i="7"/>
  <c r="M21" i="16" s="1"/>
  <c r="Q61" i="11"/>
  <c r="P45" i="9" s="1"/>
  <c r="H48" i="7"/>
  <c r="L21" i="16" s="1"/>
  <c r="P61" i="11"/>
  <c r="O45" i="9" s="1"/>
  <c r="G48" i="7"/>
  <c r="K21" i="16" s="1"/>
  <c r="O61" i="11"/>
  <c r="N45" i="9" s="1"/>
  <c r="F48" i="7"/>
  <c r="J21" i="16" s="1"/>
  <c r="N61" i="11"/>
  <c r="E48" i="7" s="1"/>
  <c r="I21" i="16"/>
  <c r="M61" i="11"/>
  <c r="V37" i="11"/>
  <c r="U44" i="9" s="1"/>
  <c r="M47" i="7"/>
  <c r="Q20" i="16"/>
  <c r="U37" i="11"/>
  <c r="T44" i="9" s="1"/>
  <c r="L47" i="7"/>
  <c r="P20" i="16"/>
  <c r="T37" i="11"/>
  <c r="K47" i="7" s="1"/>
  <c r="O20" i="16" s="1"/>
  <c r="S37" i="11"/>
  <c r="R44" i="9" s="1"/>
  <c r="J47" i="7"/>
  <c r="N20" i="16" s="1"/>
  <c r="R37" i="11"/>
  <c r="Q44" i="9" s="1"/>
  <c r="I47" i="7"/>
  <c r="M20" i="16"/>
  <c r="Q37" i="11"/>
  <c r="P37" i="11"/>
  <c r="O37" i="11"/>
  <c r="N44" i="9" s="1"/>
  <c r="F47" i="7"/>
  <c r="J20" i="16" s="1"/>
  <c r="N37" i="11"/>
  <c r="M37" i="11"/>
  <c r="L44" i="9" s="1"/>
  <c r="D47" i="7"/>
  <c r="H20" i="16" s="1"/>
  <c r="M46" i="7"/>
  <c r="Q19" i="16" s="1"/>
  <c r="J46" i="7"/>
  <c r="N19" i="16" s="1"/>
  <c r="H46" i="7"/>
  <c r="L19" i="16" s="1"/>
  <c r="G46" i="7"/>
  <c r="K19" i="16" s="1"/>
  <c r="D46" i="7"/>
  <c r="H19" i="16" s="1"/>
  <c r="M44" i="7"/>
  <c r="Q17" i="16" s="1"/>
  <c r="L44" i="7"/>
  <c r="P17" i="16" s="1"/>
  <c r="K44" i="7"/>
  <c r="O17" i="16" s="1"/>
  <c r="J44" i="7"/>
  <c r="N17" i="16"/>
  <c r="I44" i="7"/>
  <c r="M17" i="16" s="1"/>
  <c r="H44" i="7"/>
  <c r="L17" i="16"/>
  <c r="G44" i="7"/>
  <c r="K17" i="16" s="1"/>
  <c r="F44" i="7"/>
  <c r="J17" i="16"/>
  <c r="E44" i="7"/>
  <c r="I17" i="16"/>
  <c r="D44" i="7"/>
  <c r="H17" i="16" s="1"/>
  <c r="M24" i="7"/>
  <c r="Q15" i="16" s="1"/>
  <c r="L24" i="7"/>
  <c r="P15" i="16" s="1"/>
  <c r="K24" i="7"/>
  <c r="O15" i="16" s="1"/>
  <c r="J24" i="7"/>
  <c r="N15" i="16"/>
  <c r="I24" i="7"/>
  <c r="M15" i="16" s="1"/>
  <c r="H24" i="7"/>
  <c r="L15" i="16" s="1"/>
  <c r="G24" i="7"/>
  <c r="K15" i="16" s="1"/>
  <c r="F24" i="7"/>
  <c r="J15" i="16"/>
  <c r="E24" i="7"/>
  <c r="I15" i="16" s="1"/>
  <c r="D24" i="7"/>
  <c r="H15" i="16"/>
  <c r="M23" i="7"/>
  <c r="Q14" i="16" s="1"/>
  <c r="L23" i="7"/>
  <c r="P14" i="16"/>
  <c r="K23" i="7"/>
  <c r="O14" i="16" s="1"/>
  <c r="J23" i="7"/>
  <c r="N14" i="16" s="1"/>
  <c r="I23" i="7"/>
  <c r="M14" i="16"/>
  <c r="H23" i="7"/>
  <c r="L14" i="16"/>
  <c r="G23" i="7"/>
  <c r="K14" i="16" s="1"/>
  <c r="F23" i="7"/>
  <c r="J14" i="16"/>
  <c r="E23" i="7"/>
  <c r="I14" i="16"/>
  <c r="D23" i="7"/>
  <c r="H14" i="16"/>
  <c r="M22" i="7"/>
  <c r="Q13" i="16" s="1"/>
  <c r="L22" i="7"/>
  <c r="P13" i="16"/>
  <c r="K22" i="7"/>
  <c r="O13" i="16" s="1"/>
  <c r="J22" i="7"/>
  <c r="N13" i="16"/>
  <c r="I22" i="7"/>
  <c r="M13" i="16" s="1"/>
  <c r="H22" i="7"/>
  <c r="L13" i="16" s="1"/>
  <c r="G22" i="7"/>
  <c r="K13" i="16" s="1"/>
  <c r="F22" i="7"/>
  <c r="J13" i="16"/>
  <c r="E22" i="7"/>
  <c r="I13" i="16" s="1"/>
  <c r="D22" i="7"/>
  <c r="H13" i="16"/>
  <c r="M21" i="7"/>
  <c r="Q12" i="16"/>
  <c r="L21" i="7"/>
  <c r="P12" i="16"/>
  <c r="K21" i="7"/>
  <c r="O12" i="16" s="1"/>
  <c r="J21" i="7"/>
  <c r="N12" i="16" s="1"/>
  <c r="I21" i="7"/>
  <c r="M12" i="16" s="1"/>
  <c r="H21" i="7"/>
  <c r="L12" i="16"/>
  <c r="G21" i="7"/>
  <c r="K12" i="16" s="1"/>
  <c r="F21" i="7"/>
  <c r="J12" i="16" s="1"/>
  <c r="E21" i="7"/>
  <c r="I12" i="16"/>
  <c r="D21" i="7"/>
  <c r="H12" i="16"/>
  <c r="M20" i="7"/>
  <c r="Q11" i="16" s="1"/>
  <c r="L20" i="7"/>
  <c r="P11" i="16"/>
  <c r="K20" i="7"/>
  <c r="O11" i="16" s="1"/>
  <c r="J20" i="7"/>
  <c r="N11" i="16" s="1"/>
  <c r="I20" i="7"/>
  <c r="M11" i="16" s="1"/>
  <c r="H20" i="7"/>
  <c r="L11" i="16" s="1"/>
  <c r="G20" i="7"/>
  <c r="K11" i="16"/>
  <c r="F20" i="7"/>
  <c r="J11" i="16"/>
  <c r="E20" i="7"/>
  <c r="I11" i="16" s="1"/>
  <c r="D20" i="7"/>
  <c r="H11" i="16" s="1"/>
  <c r="E19" i="7"/>
  <c r="I10" i="16" s="1"/>
  <c r="D19" i="7"/>
  <c r="H10" i="16"/>
  <c r="AV12" i="1"/>
  <c r="M14" i="7" s="1"/>
  <c r="Q6" i="16" s="1"/>
  <c r="AU12" i="1"/>
  <c r="AU15" i="1"/>
  <c r="L17" i="7" s="1"/>
  <c r="P9" i="16" s="1"/>
  <c r="AT12" i="1"/>
  <c r="AS12" i="1"/>
  <c r="AS15" i="1" s="1"/>
  <c r="J17" i="7"/>
  <c r="N9" i="16"/>
  <c r="AR12" i="1"/>
  <c r="AR15" i="1" s="1"/>
  <c r="I17" i="7"/>
  <c r="M9" i="16" s="1"/>
  <c r="AQ12" i="1"/>
  <c r="H14" i="7" s="1"/>
  <c r="AQ15" i="1"/>
  <c r="H17" i="7" s="1"/>
  <c r="L9" i="16"/>
  <c r="AP12" i="1"/>
  <c r="AO12" i="1"/>
  <c r="AE12" i="1"/>
  <c r="AN11" i="1" s="1"/>
  <c r="E13" i="7" s="1"/>
  <c r="I5" i="16" s="1"/>
  <c r="AF12" i="1"/>
  <c r="AF15" i="1" s="1"/>
  <c r="AG12" i="1"/>
  <c r="K18" i="5" s="1"/>
  <c r="AH12" i="1"/>
  <c r="L18" i="5" s="1"/>
  <c r="AH15" i="1"/>
  <c r="T12" i="1"/>
  <c r="M2" i="17" s="1"/>
  <c r="U12" i="1"/>
  <c r="S15" i="1"/>
  <c r="M16" i="7"/>
  <c r="Q8" i="16"/>
  <c r="L16" i="7"/>
  <c r="P8" i="16" s="1"/>
  <c r="K16" i="7"/>
  <c r="O8" i="16"/>
  <c r="J16" i="7"/>
  <c r="N8" i="16"/>
  <c r="I16" i="7"/>
  <c r="M8" i="16"/>
  <c r="H16" i="7"/>
  <c r="L8" i="16" s="1"/>
  <c r="G16" i="7"/>
  <c r="K8" i="16"/>
  <c r="F16" i="7"/>
  <c r="J8" i="16"/>
  <c r="M15" i="7"/>
  <c r="Q7" i="16" s="1"/>
  <c r="L15" i="7"/>
  <c r="P7" i="16"/>
  <c r="K15" i="7"/>
  <c r="O7" i="16" s="1"/>
  <c r="J15" i="7"/>
  <c r="N7" i="16"/>
  <c r="I15" i="7"/>
  <c r="M7" i="16" s="1"/>
  <c r="H15" i="7"/>
  <c r="L7" i="16"/>
  <c r="G15" i="7"/>
  <c r="K7" i="16"/>
  <c r="F15" i="7"/>
  <c r="J7" i="16"/>
  <c r="AN13" i="1"/>
  <c r="E15" i="7" s="1"/>
  <c r="I7" i="16" s="1"/>
  <c r="L14" i="7"/>
  <c r="P6" i="16"/>
  <c r="J14" i="7"/>
  <c r="N6" i="16" s="1"/>
  <c r="I14" i="7"/>
  <c r="M6" i="16" s="1"/>
  <c r="L6" i="16"/>
  <c r="M13" i="7"/>
  <c r="Q5" i="16" s="1"/>
  <c r="L13" i="7"/>
  <c r="P5" i="16" s="1"/>
  <c r="K13" i="7"/>
  <c r="O5" i="16"/>
  <c r="J13" i="7"/>
  <c r="N5" i="16"/>
  <c r="I13" i="7"/>
  <c r="M5" i="16" s="1"/>
  <c r="H13" i="7"/>
  <c r="L5" i="16" s="1"/>
  <c r="G13" i="7"/>
  <c r="K5" i="16" s="1"/>
  <c r="F13" i="7"/>
  <c r="J5" i="16"/>
  <c r="M12" i="7"/>
  <c r="Q4" i="16"/>
  <c r="L12" i="7"/>
  <c r="P4" i="16" s="1"/>
  <c r="K12" i="7"/>
  <c r="O4" i="16" s="1"/>
  <c r="J12" i="7"/>
  <c r="N4" i="16" s="1"/>
  <c r="I12" i="7"/>
  <c r="M4" i="16"/>
  <c r="H12" i="7"/>
  <c r="L4" i="16" s="1"/>
  <c r="G12" i="7"/>
  <c r="K4" i="16" s="1"/>
  <c r="F12" i="7"/>
  <c r="J4" i="16" s="1"/>
  <c r="M27" i="5"/>
  <c r="Q3" i="16"/>
  <c r="L27" i="5"/>
  <c r="P3" i="16"/>
  <c r="K27" i="5"/>
  <c r="O3" i="16" s="1"/>
  <c r="J27" i="5"/>
  <c r="N3" i="16"/>
  <c r="I27" i="5"/>
  <c r="M3" i="16"/>
  <c r="H27" i="5"/>
  <c r="L3" i="16"/>
  <c r="G27" i="5"/>
  <c r="K3" i="16" s="1"/>
  <c r="F27" i="5"/>
  <c r="J3" i="16"/>
  <c r="D19" i="5"/>
  <c r="E19" i="5"/>
  <c r="E27" i="5" s="1"/>
  <c r="I3" i="16" s="1"/>
  <c r="F19" i="5"/>
  <c r="G19" i="5"/>
  <c r="H19" i="5"/>
  <c r="I19" i="5"/>
  <c r="J19" i="5"/>
  <c r="K19" i="5"/>
  <c r="L19" i="5"/>
  <c r="M19" i="5"/>
  <c r="N19" i="5"/>
  <c r="O19" i="5"/>
  <c r="D15" i="5"/>
  <c r="E15" i="5"/>
  <c r="F15" i="5"/>
  <c r="G15" i="5"/>
  <c r="H15" i="5"/>
  <c r="I15" i="5"/>
  <c r="J15" i="5"/>
  <c r="K15" i="5"/>
  <c r="L15" i="5"/>
  <c r="M15" i="5"/>
  <c r="N15" i="5"/>
  <c r="O15" i="5"/>
  <c r="M25" i="5"/>
  <c r="Q2" i="16"/>
  <c r="L25" i="5"/>
  <c r="P2" i="16" s="1"/>
  <c r="K25" i="5"/>
  <c r="O2" i="16" s="1"/>
  <c r="J25" i="5"/>
  <c r="N2" i="16"/>
  <c r="I25" i="5"/>
  <c r="M2" i="16"/>
  <c r="H25" i="5"/>
  <c r="L2" i="16" s="1"/>
  <c r="G25" i="5"/>
  <c r="K2" i="16" s="1"/>
  <c r="F25" i="5"/>
  <c r="J2" i="16"/>
  <c r="E25" i="5"/>
  <c r="I2" i="16"/>
  <c r="L23" i="5"/>
  <c r="P1" i="16" s="1"/>
  <c r="K23" i="5"/>
  <c r="O1" i="16" s="1"/>
  <c r="I23" i="5"/>
  <c r="M1" i="16" s="1"/>
  <c r="H23" i="5"/>
  <c r="L1" i="16" s="1"/>
  <c r="I18" i="5"/>
  <c r="J18" i="5"/>
  <c r="K14" i="5"/>
  <c r="I14" i="5"/>
  <c r="D1" i="22"/>
  <c r="D7" i="22" s="1"/>
  <c r="D3" i="22"/>
  <c r="D4" i="22"/>
  <c r="D5" i="22"/>
  <c r="D6" i="22"/>
  <c r="D8" i="22"/>
  <c r="D10" i="22"/>
  <c r="D11" i="22"/>
  <c r="D12" i="22"/>
  <c r="D13" i="22"/>
  <c r="D14" i="22"/>
  <c r="D15" i="22"/>
  <c r="D18" i="22"/>
  <c r="D19" i="22"/>
  <c r="D20" i="22"/>
  <c r="D21" i="22"/>
  <c r="D22" i="22"/>
  <c r="D23" i="22"/>
  <c r="D24" i="22"/>
  <c r="D27" i="22"/>
  <c r="D28" i="22"/>
  <c r="D29" i="22"/>
  <c r="D30" i="22"/>
  <c r="D31" i="22"/>
  <c r="D32" i="22"/>
  <c r="D34" i="22"/>
  <c r="D36" i="22"/>
  <c r="D37" i="22"/>
  <c r="D38" i="22"/>
  <c r="D39" i="22"/>
  <c r="D40" i="22"/>
  <c r="D42" i="22"/>
  <c r="D43" i="22"/>
  <c r="D45" i="22"/>
  <c r="D46" i="22"/>
  <c r="D47" i="22"/>
  <c r="D48" i="22"/>
  <c r="D50" i="22"/>
  <c r="D2" i="22"/>
  <c r="C1" i="21"/>
  <c r="B1" i="21"/>
  <c r="B78" i="21" s="1"/>
  <c r="B80" i="21"/>
  <c r="A80" i="21"/>
  <c r="A79" i="21"/>
  <c r="A78" i="21"/>
  <c r="C77" i="21"/>
  <c r="B77" i="21"/>
  <c r="A77" i="21"/>
  <c r="A76" i="21"/>
  <c r="A75" i="21"/>
  <c r="A74" i="21"/>
  <c r="A73" i="21"/>
  <c r="C72" i="21"/>
  <c r="A72" i="21"/>
  <c r="B71" i="21"/>
  <c r="A71" i="21"/>
  <c r="A70" i="21"/>
  <c r="A69" i="21"/>
  <c r="C68" i="21"/>
  <c r="A68" i="21"/>
  <c r="B67" i="21"/>
  <c r="A67" i="21"/>
  <c r="A66" i="21"/>
  <c r="A65" i="21"/>
  <c r="A64" i="21"/>
  <c r="A63" i="21"/>
  <c r="C62" i="21"/>
  <c r="A62" i="21"/>
  <c r="A61" i="21"/>
  <c r="A60" i="21"/>
  <c r="A59" i="21"/>
  <c r="C58" i="21"/>
  <c r="A58" i="21"/>
  <c r="B57" i="21"/>
  <c r="A57" i="21"/>
  <c r="A56" i="21"/>
  <c r="A55" i="21"/>
  <c r="A54" i="21"/>
  <c r="A53" i="21"/>
  <c r="C52" i="21"/>
  <c r="A52" i="21"/>
  <c r="A51" i="21"/>
  <c r="A50" i="21"/>
  <c r="C49" i="21"/>
  <c r="B49" i="21"/>
  <c r="A49" i="21"/>
  <c r="A48" i="21"/>
  <c r="A47" i="21"/>
  <c r="C46" i="21"/>
  <c r="B46" i="21"/>
  <c r="A46" i="21"/>
  <c r="A45" i="21"/>
  <c r="A44" i="21"/>
  <c r="C43" i="21"/>
  <c r="A43" i="21"/>
  <c r="C42" i="21"/>
  <c r="A42" i="21"/>
  <c r="A41" i="21"/>
  <c r="A40" i="21"/>
  <c r="A39" i="21"/>
  <c r="A38" i="21"/>
  <c r="C37" i="21"/>
  <c r="A37" i="21"/>
  <c r="A36" i="21"/>
  <c r="A35" i="21"/>
  <c r="A34" i="21"/>
  <c r="C33" i="21"/>
  <c r="A33" i="21"/>
  <c r="B32" i="21"/>
  <c r="A32" i="21"/>
  <c r="A31" i="21"/>
  <c r="A30" i="21"/>
  <c r="A29" i="21"/>
  <c r="B28" i="21"/>
  <c r="A28" i="21"/>
  <c r="A27" i="21"/>
  <c r="A26" i="21"/>
  <c r="A25" i="21"/>
  <c r="A24" i="21"/>
  <c r="B23" i="21"/>
  <c r="A23" i="21"/>
  <c r="A22" i="21"/>
  <c r="A21" i="21"/>
  <c r="A20" i="21"/>
  <c r="C19" i="21"/>
  <c r="B19" i="21"/>
  <c r="A19" i="21"/>
  <c r="A18" i="21"/>
  <c r="A17" i="21"/>
  <c r="C16" i="21"/>
  <c r="B16" i="21"/>
  <c r="A16" i="21"/>
  <c r="A15" i="21"/>
  <c r="A14" i="21"/>
  <c r="C13" i="21"/>
  <c r="B13" i="21"/>
  <c r="A13" i="21"/>
  <c r="B12" i="21"/>
  <c r="A12" i="21"/>
  <c r="A11" i="21"/>
  <c r="A10" i="21"/>
  <c r="B9" i="21"/>
  <c r="A9" i="21"/>
  <c r="C8" i="21"/>
  <c r="A8" i="21"/>
  <c r="A7" i="21"/>
  <c r="A6" i="21"/>
  <c r="C5" i="21"/>
  <c r="A5" i="21"/>
  <c r="C4" i="21"/>
  <c r="A4" i="21"/>
  <c r="A3" i="21"/>
  <c r="A2" i="21"/>
  <c r="C1" i="20"/>
  <c r="C56" i="20" s="1"/>
  <c r="B1" i="20"/>
  <c r="B68" i="20" s="1"/>
  <c r="B80" i="20"/>
  <c r="A80" i="20"/>
  <c r="A79" i="20"/>
  <c r="A78" i="20"/>
  <c r="C77" i="20"/>
  <c r="B77" i="20"/>
  <c r="A77" i="20"/>
  <c r="A76" i="20"/>
  <c r="A75" i="20"/>
  <c r="C74" i="20"/>
  <c r="B74" i="20"/>
  <c r="A74" i="20"/>
  <c r="A73" i="20"/>
  <c r="A72" i="20"/>
  <c r="C71" i="20"/>
  <c r="A71" i="20"/>
  <c r="C70" i="20"/>
  <c r="A70" i="20"/>
  <c r="A69" i="20"/>
  <c r="A68" i="20"/>
  <c r="C67" i="20"/>
  <c r="A67" i="20"/>
  <c r="C66" i="20"/>
  <c r="A66" i="20"/>
  <c r="A65" i="20"/>
  <c r="A64" i="20"/>
  <c r="A63" i="20"/>
  <c r="C62" i="20"/>
  <c r="A62" i="20"/>
  <c r="A61" i="20"/>
  <c r="A60" i="20"/>
  <c r="C59" i="20"/>
  <c r="B59" i="20"/>
  <c r="A59" i="20"/>
  <c r="A58" i="20"/>
  <c r="A57" i="20"/>
  <c r="A56" i="20"/>
  <c r="C55" i="20"/>
  <c r="A55" i="20"/>
  <c r="A54" i="20"/>
  <c r="A53" i="20"/>
  <c r="B52" i="20"/>
  <c r="A52" i="20"/>
  <c r="A51" i="20"/>
  <c r="A50" i="20"/>
  <c r="C49" i="20"/>
  <c r="B49" i="20"/>
  <c r="A49" i="20"/>
  <c r="A48" i="20"/>
  <c r="A47" i="20"/>
  <c r="C46" i="20"/>
  <c r="B46" i="20"/>
  <c r="A46" i="20"/>
  <c r="A45" i="20"/>
  <c r="A44" i="20"/>
  <c r="C43" i="20"/>
  <c r="B43" i="20"/>
  <c r="A43" i="20"/>
  <c r="A42" i="20"/>
  <c r="A41" i="20"/>
  <c r="C40" i="20"/>
  <c r="A40" i="20"/>
  <c r="C39" i="20"/>
  <c r="A39" i="20"/>
  <c r="A38" i="20"/>
  <c r="A37" i="20"/>
  <c r="A36" i="20"/>
  <c r="C35" i="20"/>
  <c r="A35" i="20"/>
  <c r="A34" i="20"/>
  <c r="A33" i="20"/>
  <c r="B32" i="20"/>
  <c r="A32" i="20"/>
  <c r="A31" i="20"/>
  <c r="A30" i="20"/>
  <c r="A29" i="20"/>
  <c r="A28" i="20"/>
  <c r="C27" i="20"/>
  <c r="A27" i="20"/>
  <c r="A26" i="20"/>
  <c r="A25" i="20"/>
  <c r="C24" i="20"/>
  <c r="B24" i="20"/>
  <c r="A24" i="20"/>
  <c r="A23" i="20"/>
  <c r="A22" i="20"/>
  <c r="C21" i="20"/>
  <c r="B21" i="20"/>
  <c r="A21" i="20"/>
  <c r="A20" i="20"/>
  <c r="A19" i="20"/>
  <c r="C18" i="20"/>
  <c r="B18" i="20"/>
  <c r="A18" i="20"/>
  <c r="A17" i="20"/>
  <c r="A16" i="20"/>
  <c r="C15" i="20"/>
  <c r="A15" i="20"/>
  <c r="A14" i="20"/>
  <c r="A13" i="20"/>
  <c r="B12" i="20"/>
  <c r="A12" i="20"/>
  <c r="A11" i="20"/>
  <c r="A10" i="20"/>
  <c r="C9" i="20"/>
  <c r="A9" i="20"/>
  <c r="A8" i="20"/>
  <c r="A7" i="20"/>
  <c r="C6" i="20"/>
  <c r="A6" i="20"/>
  <c r="C5" i="20"/>
  <c r="A5" i="20"/>
  <c r="A4" i="20"/>
  <c r="A3" i="20"/>
  <c r="C2" i="20"/>
  <c r="B2" i="20"/>
  <c r="A2" i="20"/>
  <c r="C1" i="19"/>
  <c r="C80" i="19"/>
  <c r="B1" i="19"/>
  <c r="A80" i="19"/>
  <c r="C79" i="19"/>
  <c r="B79" i="19"/>
  <c r="A79" i="19"/>
  <c r="C78" i="19"/>
  <c r="A78" i="19"/>
  <c r="B77" i="19"/>
  <c r="A77" i="19"/>
  <c r="C76" i="19"/>
  <c r="A76" i="19"/>
  <c r="C75" i="19"/>
  <c r="B75" i="19"/>
  <c r="A75" i="19"/>
  <c r="B74" i="19"/>
  <c r="A74" i="19"/>
  <c r="B73" i="19"/>
  <c r="A73" i="19"/>
  <c r="C72" i="19"/>
  <c r="B72" i="19"/>
  <c r="A72" i="19"/>
  <c r="A71" i="19"/>
  <c r="C70" i="19"/>
  <c r="B70" i="19"/>
  <c r="A70" i="19"/>
  <c r="C69" i="19"/>
  <c r="B69" i="19"/>
  <c r="A69" i="19"/>
  <c r="C68" i="19"/>
  <c r="A68" i="19"/>
  <c r="C67" i="19"/>
  <c r="B67" i="19"/>
  <c r="A67" i="19"/>
  <c r="C66" i="19"/>
  <c r="B66" i="19"/>
  <c r="A66" i="19"/>
  <c r="A65" i="19"/>
  <c r="C64" i="19"/>
  <c r="B64" i="19"/>
  <c r="A64" i="19"/>
  <c r="C63" i="19"/>
  <c r="B63" i="19"/>
  <c r="A63" i="19"/>
  <c r="C62" i="19"/>
  <c r="B62" i="19"/>
  <c r="A62" i="19"/>
  <c r="C61" i="19"/>
  <c r="B61" i="19"/>
  <c r="A61" i="19"/>
  <c r="C60" i="19"/>
  <c r="A60" i="19"/>
  <c r="C59" i="19"/>
  <c r="B59" i="19"/>
  <c r="A59" i="19"/>
  <c r="C58" i="19"/>
  <c r="B58" i="19"/>
  <c r="A58" i="19"/>
  <c r="B57" i="19"/>
  <c r="A57" i="19"/>
  <c r="C56" i="19"/>
  <c r="B56" i="19"/>
  <c r="A56" i="19"/>
  <c r="C55" i="19"/>
  <c r="B55" i="19"/>
  <c r="A55" i="19"/>
  <c r="C54" i="19"/>
  <c r="A54" i="19"/>
  <c r="C53" i="19"/>
  <c r="B53" i="19"/>
  <c r="A53" i="19"/>
  <c r="C52" i="19"/>
  <c r="A52" i="19"/>
  <c r="C51" i="19"/>
  <c r="A51" i="19"/>
  <c r="C50" i="19"/>
  <c r="A50" i="19"/>
  <c r="B49" i="19"/>
  <c r="A49" i="19"/>
  <c r="C48" i="19"/>
  <c r="A48" i="19"/>
  <c r="C47" i="19"/>
  <c r="B47" i="19"/>
  <c r="A47" i="19"/>
  <c r="C46" i="19"/>
  <c r="B46" i="19"/>
  <c r="A46" i="19"/>
  <c r="B45" i="19"/>
  <c r="A45" i="19"/>
  <c r="C44" i="19"/>
  <c r="A44" i="19"/>
  <c r="C43" i="19"/>
  <c r="B43" i="19"/>
  <c r="A43" i="19"/>
  <c r="B42" i="19"/>
  <c r="A42" i="19"/>
  <c r="B41" i="19"/>
  <c r="A41" i="19"/>
  <c r="C40" i="19"/>
  <c r="A40" i="19"/>
  <c r="B39" i="19"/>
  <c r="A39" i="19"/>
  <c r="C38" i="19"/>
  <c r="B38" i="19"/>
  <c r="A38" i="19"/>
  <c r="C37" i="19"/>
  <c r="A37" i="19"/>
  <c r="C36" i="19"/>
  <c r="A36" i="19"/>
  <c r="C35" i="19"/>
  <c r="B35" i="19"/>
  <c r="A35" i="19"/>
  <c r="C34" i="19"/>
  <c r="A34" i="19"/>
  <c r="B33" i="19"/>
  <c r="A33" i="19"/>
  <c r="C32" i="19"/>
  <c r="B32" i="19"/>
  <c r="A32" i="19"/>
  <c r="C31" i="19"/>
  <c r="A31" i="19"/>
  <c r="C30" i="19"/>
  <c r="B30" i="19"/>
  <c r="A30" i="19"/>
  <c r="C29" i="19"/>
  <c r="B29" i="19"/>
  <c r="A29" i="19"/>
  <c r="C28" i="19"/>
  <c r="A28" i="19"/>
  <c r="C27" i="19"/>
  <c r="B27" i="19"/>
  <c r="A27" i="19"/>
  <c r="C26" i="19"/>
  <c r="B26" i="19"/>
  <c r="A26" i="19"/>
  <c r="A25" i="19"/>
  <c r="C24" i="19"/>
  <c r="B24" i="19"/>
  <c r="A24" i="19"/>
  <c r="C23" i="19"/>
  <c r="B23" i="19"/>
  <c r="A23" i="19"/>
  <c r="C22" i="19"/>
  <c r="A22" i="19"/>
  <c r="C21" i="19"/>
  <c r="B21" i="19"/>
  <c r="A21" i="19"/>
  <c r="C20" i="19"/>
  <c r="A20" i="19"/>
  <c r="C19" i="19"/>
  <c r="A19" i="19"/>
  <c r="C18" i="19"/>
  <c r="B18" i="19"/>
  <c r="A18" i="19"/>
  <c r="B17" i="19"/>
  <c r="A17" i="19"/>
  <c r="C16" i="19"/>
  <c r="A16" i="19"/>
  <c r="C15" i="19"/>
  <c r="B15" i="19"/>
  <c r="A15" i="19"/>
  <c r="C14" i="19"/>
  <c r="B14" i="19"/>
  <c r="A14" i="19"/>
  <c r="B13" i="19"/>
  <c r="A13" i="19"/>
  <c r="C12" i="19"/>
  <c r="A12" i="19"/>
  <c r="C11" i="19"/>
  <c r="B11" i="19"/>
  <c r="A11" i="19"/>
  <c r="B10" i="19"/>
  <c r="A10" i="19"/>
  <c r="B9" i="19"/>
  <c r="A9" i="19"/>
  <c r="C8" i="19"/>
  <c r="B8" i="19"/>
  <c r="A8" i="19"/>
  <c r="B7" i="19"/>
  <c r="A7" i="19"/>
  <c r="C6" i="19"/>
  <c r="B6" i="19"/>
  <c r="A6" i="19"/>
  <c r="C5" i="19"/>
  <c r="B5" i="19"/>
  <c r="A5" i="19"/>
  <c r="C4" i="19"/>
  <c r="A4" i="19"/>
  <c r="C3" i="19"/>
  <c r="B3" i="19"/>
  <c r="A3" i="19"/>
  <c r="C2" i="19"/>
  <c r="B2" i="19"/>
  <c r="A2" i="19"/>
  <c r="A3" i="18"/>
  <c r="B1" i="18"/>
  <c r="B8" i="18" s="1"/>
  <c r="B3" i="18"/>
  <c r="C1" i="18"/>
  <c r="C3" i="18" s="1"/>
  <c r="A4" i="18"/>
  <c r="A5" i="18"/>
  <c r="C5" i="18"/>
  <c r="A6" i="18"/>
  <c r="A7" i="18"/>
  <c r="A8" i="18"/>
  <c r="C8" i="18"/>
  <c r="A9" i="18"/>
  <c r="B9" i="18"/>
  <c r="C9" i="18"/>
  <c r="A10" i="18"/>
  <c r="A11" i="18"/>
  <c r="C11" i="18"/>
  <c r="A12" i="18"/>
  <c r="C12" i="18"/>
  <c r="A13" i="18"/>
  <c r="A14" i="18"/>
  <c r="C14" i="18"/>
  <c r="A15" i="18"/>
  <c r="A16" i="18"/>
  <c r="C16" i="18"/>
  <c r="A17" i="18"/>
  <c r="A18" i="18"/>
  <c r="C18" i="18"/>
  <c r="A19" i="18"/>
  <c r="A20" i="18"/>
  <c r="C20" i="18"/>
  <c r="A21" i="18"/>
  <c r="B21" i="18"/>
  <c r="A22" i="18"/>
  <c r="A23" i="18"/>
  <c r="C23" i="18"/>
  <c r="A24" i="18"/>
  <c r="C24" i="18"/>
  <c r="A25" i="18"/>
  <c r="A26" i="18"/>
  <c r="C26" i="18"/>
  <c r="A27" i="18"/>
  <c r="B27" i="18"/>
  <c r="C27" i="18"/>
  <c r="A28" i="18"/>
  <c r="C28" i="18"/>
  <c r="A29" i="18"/>
  <c r="A30" i="18"/>
  <c r="B30" i="18"/>
  <c r="C30" i="18"/>
  <c r="A31" i="18"/>
  <c r="C31" i="18"/>
  <c r="A32" i="18"/>
  <c r="C32" i="18"/>
  <c r="A33" i="18"/>
  <c r="B33" i="18"/>
  <c r="C33" i="18"/>
  <c r="A34" i="18"/>
  <c r="C34" i="18"/>
  <c r="A35" i="18"/>
  <c r="C35" i="18"/>
  <c r="A36" i="18"/>
  <c r="B36" i="18"/>
  <c r="C36" i="18"/>
  <c r="A37" i="18"/>
  <c r="A38" i="18"/>
  <c r="C38" i="18"/>
  <c r="A39" i="18"/>
  <c r="B39" i="18"/>
  <c r="C39" i="18"/>
  <c r="A40" i="18"/>
  <c r="C40" i="18"/>
  <c r="A41" i="18"/>
  <c r="C41" i="18"/>
  <c r="A42" i="18"/>
  <c r="B42" i="18"/>
  <c r="C42" i="18"/>
  <c r="A43" i="18"/>
  <c r="A44" i="18"/>
  <c r="C44" i="18"/>
  <c r="A45" i="18"/>
  <c r="A46" i="18"/>
  <c r="A47" i="18"/>
  <c r="C47" i="18"/>
  <c r="A48" i="18"/>
  <c r="C48" i="18"/>
  <c r="A49" i="18"/>
  <c r="A50" i="18"/>
  <c r="C50" i="18"/>
  <c r="A51" i="18"/>
  <c r="A52" i="18"/>
  <c r="C52" i="18"/>
  <c r="A53" i="18"/>
  <c r="B53" i="18"/>
  <c r="A54" i="18"/>
  <c r="A55" i="18"/>
  <c r="C55" i="18"/>
  <c r="A56" i="18"/>
  <c r="C56" i="18"/>
  <c r="A57" i="18"/>
  <c r="A58" i="18"/>
  <c r="C58" i="18"/>
  <c r="A59" i="18"/>
  <c r="B59" i="18"/>
  <c r="C59" i="18"/>
  <c r="A60" i="18"/>
  <c r="C60" i="18"/>
  <c r="A61" i="18"/>
  <c r="A62" i="18"/>
  <c r="B62" i="18"/>
  <c r="C62" i="18"/>
  <c r="A63" i="18"/>
  <c r="C63" i="18"/>
  <c r="A64" i="18"/>
  <c r="C64" i="18"/>
  <c r="A65" i="18"/>
  <c r="B65" i="18"/>
  <c r="C65" i="18"/>
  <c r="A66" i="18"/>
  <c r="C66" i="18"/>
  <c r="A67" i="18"/>
  <c r="C67" i="18"/>
  <c r="A68" i="18"/>
  <c r="B68" i="18"/>
  <c r="C68" i="18"/>
  <c r="A69" i="18"/>
  <c r="A70" i="18"/>
  <c r="C70" i="18"/>
  <c r="A71" i="18"/>
  <c r="B71" i="18"/>
  <c r="C71" i="18"/>
  <c r="A72" i="18"/>
  <c r="C72" i="18"/>
  <c r="A73" i="18"/>
  <c r="C73" i="18"/>
  <c r="A74" i="18"/>
  <c r="B74" i="18"/>
  <c r="C74" i="18"/>
  <c r="A75" i="18"/>
  <c r="A76" i="18"/>
  <c r="C76" i="18"/>
  <c r="A77" i="18"/>
  <c r="A78" i="18"/>
  <c r="A79" i="18"/>
  <c r="C79" i="18"/>
  <c r="A80" i="18"/>
  <c r="C80" i="18"/>
  <c r="E1" i="17"/>
  <c r="E3" i="17" s="1"/>
  <c r="E6" i="17"/>
  <c r="E5" i="17"/>
  <c r="E4" i="17"/>
  <c r="E2" i="17"/>
  <c r="D6" i="17"/>
  <c r="D5" i="17"/>
  <c r="D4" i="17"/>
  <c r="D3" i="17"/>
  <c r="D2" i="17"/>
  <c r="C1" i="17"/>
  <c r="C6" i="17" s="1"/>
  <c r="C5" i="17"/>
  <c r="C4" i="17"/>
  <c r="A6" i="17"/>
  <c r="A5" i="17"/>
  <c r="A4" i="17"/>
  <c r="A3" i="17"/>
  <c r="A2" i="17"/>
  <c r="B6" i="17"/>
  <c r="B5" i="17"/>
  <c r="B4" i="17"/>
  <c r="B3" i="17"/>
  <c r="B2" i="17"/>
  <c r="E1" i="16"/>
  <c r="E4" i="16"/>
  <c r="E5" i="16"/>
  <c r="E6" i="16"/>
  <c r="E12" i="16"/>
  <c r="E13" i="16"/>
  <c r="E14" i="16"/>
  <c r="E15" i="16"/>
  <c r="E21" i="16"/>
  <c r="E22" i="16"/>
  <c r="E23" i="16"/>
  <c r="E24" i="16"/>
  <c r="E30" i="16"/>
  <c r="E31" i="16"/>
  <c r="E32" i="16"/>
  <c r="E33" i="16"/>
  <c r="E39" i="16"/>
  <c r="E40" i="16"/>
  <c r="E41" i="16"/>
  <c r="E42" i="16"/>
  <c r="E48" i="16"/>
  <c r="E49" i="16"/>
  <c r="E50" i="16"/>
  <c r="E52" i="16"/>
  <c r="E57" i="16"/>
  <c r="E58" i="16"/>
  <c r="E60" i="16"/>
  <c r="E61" i="16"/>
  <c r="E66" i="16"/>
  <c r="E68" i="16"/>
  <c r="E69" i="16"/>
  <c r="E70" i="16"/>
  <c r="E76" i="16"/>
  <c r="E77" i="16"/>
  <c r="E78" i="16"/>
  <c r="E79" i="16"/>
  <c r="E85" i="16"/>
  <c r="E86" i="16"/>
  <c r="E87" i="16"/>
  <c r="E88" i="16"/>
  <c r="P80" i="20"/>
  <c r="O80" i="20"/>
  <c r="N80" i="20"/>
  <c r="M80" i="20"/>
  <c r="L80" i="20"/>
  <c r="K80" i="20"/>
  <c r="J80" i="20"/>
  <c r="I80" i="20"/>
  <c r="H80" i="20"/>
  <c r="G80" i="20"/>
  <c r="F80" i="20"/>
  <c r="P79" i="20"/>
  <c r="O79" i="20"/>
  <c r="N79" i="20"/>
  <c r="M79" i="20"/>
  <c r="L79" i="20"/>
  <c r="K79" i="20"/>
  <c r="J79" i="20"/>
  <c r="I79" i="20"/>
  <c r="H79" i="20"/>
  <c r="G79" i="20"/>
  <c r="F79" i="20"/>
  <c r="P78" i="20"/>
  <c r="O78" i="20"/>
  <c r="N78" i="20"/>
  <c r="M78" i="20"/>
  <c r="L78" i="20"/>
  <c r="K78" i="20"/>
  <c r="J78" i="20"/>
  <c r="I78" i="20"/>
  <c r="H78" i="20"/>
  <c r="G78" i="20"/>
  <c r="F78" i="20"/>
  <c r="P77" i="20"/>
  <c r="O77" i="20"/>
  <c r="N77" i="20"/>
  <c r="M77" i="20"/>
  <c r="L77" i="20"/>
  <c r="K77" i="20"/>
  <c r="J77" i="20"/>
  <c r="I77" i="20"/>
  <c r="H77" i="20"/>
  <c r="G77" i="20"/>
  <c r="F77" i="20"/>
  <c r="P76" i="20"/>
  <c r="O76" i="20"/>
  <c r="N76" i="20"/>
  <c r="M76" i="20"/>
  <c r="L76" i="20"/>
  <c r="K76" i="20"/>
  <c r="J76" i="20"/>
  <c r="I76" i="20"/>
  <c r="H76" i="20"/>
  <c r="G76" i="20"/>
  <c r="F76" i="20"/>
  <c r="P75" i="20"/>
  <c r="O75" i="20"/>
  <c r="N75" i="20"/>
  <c r="M75" i="20"/>
  <c r="L75" i="20"/>
  <c r="K75" i="20"/>
  <c r="J75" i="20"/>
  <c r="I75" i="20"/>
  <c r="H75" i="20"/>
  <c r="G75" i="20"/>
  <c r="F75" i="20"/>
  <c r="P74" i="20"/>
  <c r="O74" i="20"/>
  <c r="N74" i="20"/>
  <c r="M74" i="20"/>
  <c r="L74" i="20"/>
  <c r="K74" i="20"/>
  <c r="J74" i="20"/>
  <c r="I74" i="20"/>
  <c r="H74" i="20"/>
  <c r="G74" i="20"/>
  <c r="F74" i="20"/>
  <c r="P73" i="20"/>
  <c r="O73" i="20"/>
  <c r="N73" i="20"/>
  <c r="M73" i="20"/>
  <c r="L73" i="20"/>
  <c r="K73" i="20"/>
  <c r="J73" i="20"/>
  <c r="I73" i="20"/>
  <c r="H73" i="20"/>
  <c r="G73" i="20"/>
  <c r="F73" i="20"/>
  <c r="P72" i="20"/>
  <c r="O72" i="20"/>
  <c r="N72" i="20"/>
  <c r="M72" i="20"/>
  <c r="L72" i="20"/>
  <c r="K72" i="20"/>
  <c r="J72" i="20"/>
  <c r="I72" i="20"/>
  <c r="H72" i="20"/>
  <c r="G72" i="20"/>
  <c r="F72" i="20"/>
  <c r="P71" i="20"/>
  <c r="O71" i="20"/>
  <c r="N71" i="20"/>
  <c r="M71" i="20"/>
  <c r="L71" i="20"/>
  <c r="K71" i="20"/>
  <c r="J71" i="20"/>
  <c r="I71" i="20"/>
  <c r="H71" i="20"/>
  <c r="G71" i="20"/>
  <c r="F71" i="20"/>
  <c r="P70" i="20"/>
  <c r="O70" i="20"/>
  <c r="N70" i="20"/>
  <c r="M70" i="20"/>
  <c r="L70" i="20"/>
  <c r="K70" i="20"/>
  <c r="J70" i="20"/>
  <c r="I70" i="20"/>
  <c r="H70" i="20"/>
  <c r="G70" i="20"/>
  <c r="F70" i="20"/>
  <c r="P69" i="20"/>
  <c r="O69" i="20"/>
  <c r="N69" i="20"/>
  <c r="M69" i="20"/>
  <c r="L69" i="20"/>
  <c r="K69" i="20"/>
  <c r="J69" i="20"/>
  <c r="I69" i="20"/>
  <c r="H69" i="20"/>
  <c r="G69" i="20"/>
  <c r="F69" i="20"/>
  <c r="P68" i="20"/>
  <c r="O68" i="20"/>
  <c r="N68" i="20"/>
  <c r="M68" i="20"/>
  <c r="L68" i="20"/>
  <c r="K68" i="20"/>
  <c r="J68" i="20"/>
  <c r="I68" i="20"/>
  <c r="H68" i="20"/>
  <c r="G68" i="20"/>
  <c r="F68" i="20"/>
  <c r="P67" i="20"/>
  <c r="O67" i="20"/>
  <c r="N67" i="20"/>
  <c r="M67" i="20"/>
  <c r="L67" i="20"/>
  <c r="K67" i="20"/>
  <c r="J67" i="20"/>
  <c r="I67" i="20"/>
  <c r="H67" i="20"/>
  <c r="G67" i="20"/>
  <c r="F67" i="20"/>
  <c r="P66" i="20"/>
  <c r="O66" i="20"/>
  <c r="N66" i="20"/>
  <c r="M66" i="20"/>
  <c r="L66" i="20"/>
  <c r="K66" i="20"/>
  <c r="J66" i="20"/>
  <c r="I66" i="20"/>
  <c r="H66" i="20"/>
  <c r="G66" i="20"/>
  <c r="F66" i="20"/>
  <c r="P65" i="20"/>
  <c r="O65" i="20"/>
  <c r="N65" i="20"/>
  <c r="M65" i="20"/>
  <c r="L65" i="20"/>
  <c r="K65" i="20"/>
  <c r="J65" i="20"/>
  <c r="I65" i="20"/>
  <c r="H65" i="20"/>
  <c r="G65" i="20"/>
  <c r="F65" i="20"/>
  <c r="P64" i="20"/>
  <c r="O64" i="20"/>
  <c r="N64" i="20"/>
  <c r="M64" i="20"/>
  <c r="L64" i="20"/>
  <c r="K64" i="20"/>
  <c r="J64" i="20"/>
  <c r="I64" i="20"/>
  <c r="H64" i="20"/>
  <c r="G64" i="20"/>
  <c r="F64" i="20"/>
  <c r="P63" i="20"/>
  <c r="O63" i="20"/>
  <c r="N63" i="20"/>
  <c r="M63" i="20"/>
  <c r="L63" i="20"/>
  <c r="K63" i="20"/>
  <c r="J63" i="20"/>
  <c r="I63" i="20"/>
  <c r="H63" i="20"/>
  <c r="G63" i="20"/>
  <c r="F63" i="20"/>
  <c r="P62" i="20"/>
  <c r="O62" i="20"/>
  <c r="N62" i="20"/>
  <c r="M62" i="20"/>
  <c r="L62" i="20"/>
  <c r="K62" i="20"/>
  <c r="J62" i="20"/>
  <c r="I62" i="20"/>
  <c r="H62" i="20"/>
  <c r="G62" i="20"/>
  <c r="F62" i="20"/>
  <c r="P61" i="20"/>
  <c r="O61" i="20"/>
  <c r="N61" i="20"/>
  <c r="M61" i="20"/>
  <c r="L61" i="20"/>
  <c r="K61" i="20"/>
  <c r="J61" i="20"/>
  <c r="I61" i="20"/>
  <c r="H61" i="20"/>
  <c r="G61" i="20"/>
  <c r="F61" i="20"/>
  <c r="P60" i="20"/>
  <c r="O60" i="20"/>
  <c r="N60" i="20"/>
  <c r="M60" i="20"/>
  <c r="L60" i="20"/>
  <c r="K60" i="20"/>
  <c r="J60" i="20"/>
  <c r="I60" i="20"/>
  <c r="H60" i="20"/>
  <c r="G60" i="20"/>
  <c r="F60" i="20"/>
  <c r="P59" i="20"/>
  <c r="O59" i="20"/>
  <c r="N59" i="20"/>
  <c r="M59" i="20"/>
  <c r="L59" i="20"/>
  <c r="K59" i="20"/>
  <c r="J59" i="20"/>
  <c r="I59" i="20"/>
  <c r="H59" i="20"/>
  <c r="G59" i="20"/>
  <c r="F59" i="20"/>
  <c r="P58" i="20"/>
  <c r="O58" i="20"/>
  <c r="N58" i="20"/>
  <c r="M58" i="20"/>
  <c r="L58" i="20"/>
  <c r="K58" i="20"/>
  <c r="J58" i="20"/>
  <c r="I58" i="20"/>
  <c r="H58" i="20"/>
  <c r="G58" i="20"/>
  <c r="F58" i="20"/>
  <c r="P57" i="20"/>
  <c r="O57" i="20"/>
  <c r="N57" i="20"/>
  <c r="M57" i="20"/>
  <c r="L57" i="20"/>
  <c r="K57" i="20"/>
  <c r="J57" i="20"/>
  <c r="I57" i="20"/>
  <c r="H57" i="20"/>
  <c r="G57" i="20"/>
  <c r="F57" i="20"/>
  <c r="P56" i="20"/>
  <c r="O56" i="20"/>
  <c r="N56" i="20"/>
  <c r="M56" i="20"/>
  <c r="L56" i="20"/>
  <c r="K56" i="20"/>
  <c r="J56" i="20"/>
  <c r="I56" i="20"/>
  <c r="H56" i="20"/>
  <c r="G56" i="20"/>
  <c r="F56" i="20"/>
  <c r="P55" i="20"/>
  <c r="O55" i="20"/>
  <c r="N55" i="20"/>
  <c r="M55" i="20"/>
  <c r="L55" i="20"/>
  <c r="K55" i="20"/>
  <c r="J55" i="20"/>
  <c r="I55" i="20"/>
  <c r="H55" i="20"/>
  <c r="G55" i="20"/>
  <c r="F55" i="20"/>
  <c r="P54" i="20"/>
  <c r="O54" i="20"/>
  <c r="N54" i="20"/>
  <c r="M54" i="20"/>
  <c r="L54" i="20"/>
  <c r="K54" i="20"/>
  <c r="J54" i="20"/>
  <c r="I54" i="20"/>
  <c r="H54" i="20"/>
  <c r="G54" i="20"/>
  <c r="F54" i="20"/>
  <c r="P53" i="20"/>
  <c r="O53" i="20"/>
  <c r="N53" i="20"/>
  <c r="M53" i="20"/>
  <c r="L53" i="20"/>
  <c r="K53" i="20"/>
  <c r="J53" i="20"/>
  <c r="I53" i="20"/>
  <c r="H53" i="20"/>
  <c r="G53" i="20"/>
  <c r="F53" i="20"/>
  <c r="P52" i="20"/>
  <c r="O52" i="20"/>
  <c r="N52" i="20"/>
  <c r="M52" i="20"/>
  <c r="L52" i="20"/>
  <c r="K52" i="20"/>
  <c r="J52" i="20"/>
  <c r="I52" i="20"/>
  <c r="H52" i="20"/>
  <c r="G52" i="20"/>
  <c r="F52" i="20"/>
  <c r="P51" i="20"/>
  <c r="O51" i="20"/>
  <c r="N51" i="20"/>
  <c r="M51" i="20"/>
  <c r="L51" i="20"/>
  <c r="K51" i="20"/>
  <c r="J51" i="20"/>
  <c r="I51" i="20"/>
  <c r="H51" i="20"/>
  <c r="G51" i="20"/>
  <c r="F51" i="20"/>
  <c r="P50" i="20"/>
  <c r="O50" i="20"/>
  <c r="N50" i="20"/>
  <c r="M50" i="20"/>
  <c r="L50" i="20"/>
  <c r="K50" i="20"/>
  <c r="J50" i="20"/>
  <c r="I50" i="20"/>
  <c r="H50" i="20"/>
  <c r="G50" i="20"/>
  <c r="F50" i="20"/>
  <c r="P49" i="20"/>
  <c r="O49" i="20"/>
  <c r="N49" i="20"/>
  <c r="M49" i="20"/>
  <c r="L49" i="20"/>
  <c r="K49" i="20"/>
  <c r="J49" i="20"/>
  <c r="I49" i="20"/>
  <c r="H49" i="20"/>
  <c r="G49" i="20"/>
  <c r="F49" i="20"/>
  <c r="P48" i="20"/>
  <c r="O48" i="20"/>
  <c r="N48" i="20"/>
  <c r="M48" i="20"/>
  <c r="L48" i="20"/>
  <c r="K48" i="20"/>
  <c r="J48" i="20"/>
  <c r="I48" i="20"/>
  <c r="H48" i="20"/>
  <c r="G48" i="20"/>
  <c r="F48" i="20"/>
  <c r="P47" i="20"/>
  <c r="O47" i="20"/>
  <c r="N47" i="20"/>
  <c r="M47" i="20"/>
  <c r="L47" i="20"/>
  <c r="K47" i="20"/>
  <c r="J47" i="20"/>
  <c r="I47" i="20"/>
  <c r="H47" i="20"/>
  <c r="G47" i="20"/>
  <c r="F47" i="20"/>
  <c r="P46" i="20"/>
  <c r="O46" i="20"/>
  <c r="N46" i="20"/>
  <c r="M46" i="20"/>
  <c r="L46" i="20"/>
  <c r="K46" i="20"/>
  <c r="J46" i="20"/>
  <c r="I46" i="20"/>
  <c r="H46" i="20"/>
  <c r="G46" i="20"/>
  <c r="F46" i="20"/>
  <c r="P45" i="20"/>
  <c r="O45" i="20"/>
  <c r="N45" i="20"/>
  <c r="M45" i="20"/>
  <c r="L45" i="20"/>
  <c r="K45" i="20"/>
  <c r="J45" i="20"/>
  <c r="I45" i="20"/>
  <c r="H45" i="20"/>
  <c r="G45" i="20"/>
  <c r="F45" i="20"/>
  <c r="P44" i="20"/>
  <c r="O44" i="20"/>
  <c r="N44" i="20"/>
  <c r="M44" i="20"/>
  <c r="L44" i="20"/>
  <c r="K44" i="20"/>
  <c r="J44" i="20"/>
  <c r="I44" i="20"/>
  <c r="H44" i="20"/>
  <c r="G44" i="20"/>
  <c r="F44" i="20"/>
  <c r="P43" i="20"/>
  <c r="O43" i="20"/>
  <c r="N43" i="20"/>
  <c r="M43" i="20"/>
  <c r="L43" i="20"/>
  <c r="K43" i="20"/>
  <c r="J43" i="20"/>
  <c r="I43" i="20"/>
  <c r="H43" i="20"/>
  <c r="G43" i="20"/>
  <c r="F43" i="20"/>
  <c r="P42" i="20"/>
  <c r="O42" i="20"/>
  <c r="N42" i="20"/>
  <c r="M42" i="20"/>
  <c r="L42" i="20"/>
  <c r="K42" i="20"/>
  <c r="J42" i="20"/>
  <c r="I42" i="20"/>
  <c r="H42" i="20"/>
  <c r="G42" i="20"/>
  <c r="F42" i="20"/>
  <c r="P41" i="20"/>
  <c r="O41" i="20"/>
  <c r="N41" i="20"/>
  <c r="M41" i="20"/>
  <c r="L41" i="20"/>
  <c r="K41" i="20"/>
  <c r="J41" i="20"/>
  <c r="I41" i="20"/>
  <c r="H41" i="20"/>
  <c r="G41" i="20"/>
  <c r="F41" i="20"/>
  <c r="P40" i="20"/>
  <c r="O40" i="20"/>
  <c r="N40" i="20"/>
  <c r="M40" i="20"/>
  <c r="L40" i="20"/>
  <c r="K40" i="20"/>
  <c r="J40" i="20"/>
  <c r="I40" i="20"/>
  <c r="H40" i="20"/>
  <c r="G40" i="20"/>
  <c r="F40" i="20"/>
  <c r="P39" i="20"/>
  <c r="O39" i="20"/>
  <c r="N39" i="20"/>
  <c r="M39" i="20"/>
  <c r="L39" i="20"/>
  <c r="K39" i="20"/>
  <c r="J39" i="20"/>
  <c r="I39" i="20"/>
  <c r="H39" i="20"/>
  <c r="G39" i="20"/>
  <c r="F39" i="20"/>
  <c r="P38" i="20"/>
  <c r="O38" i="20"/>
  <c r="N38" i="20"/>
  <c r="M38" i="20"/>
  <c r="L38" i="20"/>
  <c r="K38" i="20"/>
  <c r="J38" i="20"/>
  <c r="I38" i="20"/>
  <c r="H38" i="20"/>
  <c r="G38" i="20"/>
  <c r="F38" i="20"/>
  <c r="P37" i="20"/>
  <c r="O37" i="20"/>
  <c r="N37" i="20"/>
  <c r="M37" i="20"/>
  <c r="L37" i="20"/>
  <c r="K37" i="20"/>
  <c r="J37" i="20"/>
  <c r="I37" i="20"/>
  <c r="H37" i="20"/>
  <c r="G37" i="20"/>
  <c r="F37" i="20"/>
  <c r="P36" i="20"/>
  <c r="O36" i="20"/>
  <c r="N36" i="20"/>
  <c r="M36" i="20"/>
  <c r="L36" i="20"/>
  <c r="K36" i="20"/>
  <c r="J36" i="20"/>
  <c r="I36" i="20"/>
  <c r="H36" i="20"/>
  <c r="G36" i="20"/>
  <c r="F36" i="20"/>
  <c r="P35" i="20"/>
  <c r="O35" i="20"/>
  <c r="N35" i="20"/>
  <c r="M35" i="20"/>
  <c r="L35" i="20"/>
  <c r="K35" i="20"/>
  <c r="J35" i="20"/>
  <c r="I35" i="20"/>
  <c r="H35" i="20"/>
  <c r="G35" i="20"/>
  <c r="F35" i="20"/>
  <c r="P34" i="20"/>
  <c r="O34" i="20"/>
  <c r="N34" i="20"/>
  <c r="M34" i="20"/>
  <c r="L34" i="20"/>
  <c r="K34" i="20"/>
  <c r="J34" i="20"/>
  <c r="I34" i="20"/>
  <c r="H34" i="20"/>
  <c r="G34" i="20"/>
  <c r="F34" i="20"/>
  <c r="P33" i="20"/>
  <c r="O33" i="20"/>
  <c r="N33" i="20"/>
  <c r="M33" i="20"/>
  <c r="L33" i="20"/>
  <c r="K33" i="20"/>
  <c r="J33" i="20"/>
  <c r="I33" i="20"/>
  <c r="H33" i="20"/>
  <c r="G33" i="20"/>
  <c r="F33" i="20"/>
  <c r="P32" i="20"/>
  <c r="O32" i="20"/>
  <c r="N32" i="20"/>
  <c r="M32" i="20"/>
  <c r="L32" i="20"/>
  <c r="K32" i="20"/>
  <c r="J32" i="20"/>
  <c r="I32" i="20"/>
  <c r="H32" i="20"/>
  <c r="G32" i="20"/>
  <c r="F32" i="20"/>
  <c r="P31" i="20"/>
  <c r="O31" i="20"/>
  <c r="N31" i="20"/>
  <c r="M31" i="20"/>
  <c r="L31" i="20"/>
  <c r="K31" i="20"/>
  <c r="J31" i="20"/>
  <c r="I31" i="20"/>
  <c r="H31" i="20"/>
  <c r="G31" i="20"/>
  <c r="F31" i="20"/>
  <c r="P30" i="20"/>
  <c r="O30" i="20"/>
  <c r="N30" i="20"/>
  <c r="M30" i="20"/>
  <c r="L30" i="20"/>
  <c r="K30" i="20"/>
  <c r="J30" i="20"/>
  <c r="I30" i="20"/>
  <c r="H30" i="20"/>
  <c r="G30" i="20"/>
  <c r="F30" i="20"/>
  <c r="P29" i="20"/>
  <c r="O29" i="20"/>
  <c r="N29" i="20"/>
  <c r="M29" i="20"/>
  <c r="L29" i="20"/>
  <c r="K29" i="20"/>
  <c r="J29" i="20"/>
  <c r="I29" i="20"/>
  <c r="H29" i="20"/>
  <c r="G29" i="20"/>
  <c r="F29" i="20"/>
  <c r="P28" i="20"/>
  <c r="O28" i="20"/>
  <c r="N28" i="20"/>
  <c r="M28" i="20"/>
  <c r="L28" i="20"/>
  <c r="K28" i="20"/>
  <c r="J28" i="20"/>
  <c r="I28" i="20"/>
  <c r="H28" i="20"/>
  <c r="G28" i="20"/>
  <c r="F28" i="20"/>
  <c r="P27" i="20"/>
  <c r="O27" i="20"/>
  <c r="N27" i="20"/>
  <c r="M27" i="20"/>
  <c r="L27" i="20"/>
  <c r="K27" i="20"/>
  <c r="J27" i="20"/>
  <c r="I27" i="20"/>
  <c r="H27" i="20"/>
  <c r="G27" i="20"/>
  <c r="F27" i="20"/>
  <c r="P26" i="20"/>
  <c r="O26" i="20"/>
  <c r="N26" i="20"/>
  <c r="M26" i="20"/>
  <c r="L26" i="20"/>
  <c r="K26" i="20"/>
  <c r="J26" i="20"/>
  <c r="I26" i="20"/>
  <c r="H26" i="20"/>
  <c r="G26" i="20"/>
  <c r="F26" i="20"/>
  <c r="P25" i="20"/>
  <c r="O25" i="20"/>
  <c r="N25" i="20"/>
  <c r="M25" i="20"/>
  <c r="L25" i="20"/>
  <c r="K25" i="20"/>
  <c r="J25" i="20"/>
  <c r="I25" i="20"/>
  <c r="H25" i="20"/>
  <c r="G25" i="20"/>
  <c r="F25" i="20"/>
  <c r="P24" i="20"/>
  <c r="O24" i="20"/>
  <c r="N24" i="20"/>
  <c r="M24" i="20"/>
  <c r="L24" i="20"/>
  <c r="K24" i="20"/>
  <c r="J24" i="20"/>
  <c r="I24" i="20"/>
  <c r="H24" i="20"/>
  <c r="G24" i="20"/>
  <c r="F24" i="20"/>
  <c r="P23" i="20"/>
  <c r="O23" i="20"/>
  <c r="N23" i="20"/>
  <c r="M23" i="20"/>
  <c r="L23" i="20"/>
  <c r="K23" i="20"/>
  <c r="J23" i="20"/>
  <c r="I23" i="20"/>
  <c r="H23" i="20"/>
  <c r="G23" i="20"/>
  <c r="F23" i="20"/>
  <c r="P22" i="20"/>
  <c r="O22" i="20"/>
  <c r="N22" i="20"/>
  <c r="M22" i="20"/>
  <c r="L22" i="20"/>
  <c r="K22" i="20"/>
  <c r="J22" i="20"/>
  <c r="I22" i="20"/>
  <c r="H22" i="20"/>
  <c r="G22" i="20"/>
  <c r="F22" i="20"/>
  <c r="P21" i="20"/>
  <c r="O21" i="20"/>
  <c r="N21" i="20"/>
  <c r="M21" i="20"/>
  <c r="L21" i="20"/>
  <c r="K21" i="20"/>
  <c r="J21" i="20"/>
  <c r="I21" i="20"/>
  <c r="H21" i="20"/>
  <c r="G21" i="20"/>
  <c r="F21" i="20"/>
  <c r="P20" i="20"/>
  <c r="O20" i="20"/>
  <c r="N20" i="20"/>
  <c r="M20" i="20"/>
  <c r="L20" i="20"/>
  <c r="K20" i="20"/>
  <c r="J20" i="20"/>
  <c r="I20" i="20"/>
  <c r="H20" i="20"/>
  <c r="G20" i="20"/>
  <c r="F20" i="20"/>
  <c r="P19" i="20"/>
  <c r="O19" i="20"/>
  <c r="N19" i="20"/>
  <c r="M19" i="20"/>
  <c r="L19" i="20"/>
  <c r="K19" i="20"/>
  <c r="J19" i="20"/>
  <c r="I19" i="20"/>
  <c r="H19" i="20"/>
  <c r="G19" i="20"/>
  <c r="F19" i="20"/>
  <c r="P18" i="20"/>
  <c r="O18" i="20"/>
  <c r="N18" i="20"/>
  <c r="M18" i="20"/>
  <c r="L18" i="20"/>
  <c r="K18" i="20"/>
  <c r="J18" i="20"/>
  <c r="I18" i="20"/>
  <c r="H18" i="20"/>
  <c r="G18" i="20"/>
  <c r="F18" i="20"/>
  <c r="P17" i="20"/>
  <c r="O17" i="20"/>
  <c r="N17" i="20"/>
  <c r="M17" i="20"/>
  <c r="L17" i="20"/>
  <c r="K17" i="20"/>
  <c r="J17" i="20"/>
  <c r="I17" i="20"/>
  <c r="H17" i="20"/>
  <c r="G17" i="20"/>
  <c r="F17" i="20"/>
  <c r="P16" i="20"/>
  <c r="O16" i="20"/>
  <c r="N16" i="20"/>
  <c r="M16" i="20"/>
  <c r="L16" i="20"/>
  <c r="K16" i="20"/>
  <c r="J16" i="20"/>
  <c r="I16" i="20"/>
  <c r="H16" i="20"/>
  <c r="G16" i="20"/>
  <c r="F16" i="20"/>
  <c r="P15" i="20"/>
  <c r="O15" i="20"/>
  <c r="N15" i="20"/>
  <c r="M15" i="20"/>
  <c r="L15" i="20"/>
  <c r="K15" i="20"/>
  <c r="J15" i="20"/>
  <c r="I15" i="20"/>
  <c r="H15" i="20"/>
  <c r="G15" i="20"/>
  <c r="F15" i="20"/>
  <c r="P14" i="20"/>
  <c r="O14" i="20"/>
  <c r="N14" i="20"/>
  <c r="M14" i="20"/>
  <c r="L14" i="20"/>
  <c r="K14" i="20"/>
  <c r="J14" i="20"/>
  <c r="I14" i="20"/>
  <c r="H14" i="20"/>
  <c r="G14" i="20"/>
  <c r="F14" i="20"/>
  <c r="P13" i="20"/>
  <c r="O13" i="20"/>
  <c r="N13" i="20"/>
  <c r="M13" i="20"/>
  <c r="L13" i="20"/>
  <c r="K13" i="20"/>
  <c r="J13" i="20"/>
  <c r="I13" i="20"/>
  <c r="H13" i="20"/>
  <c r="G13" i="20"/>
  <c r="F13" i="20"/>
  <c r="P12" i="20"/>
  <c r="O12" i="20"/>
  <c r="N12" i="20"/>
  <c r="M12" i="20"/>
  <c r="L12" i="20"/>
  <c r="K12" i="20"/>
  <c r="J12" i="20"/>
  <c r="I12" i="20"/>
  <c r="H12" i="20"/>
  <c r="G12" i="20"/>
  <c r="F12" i="20"/>
  <c r="P11" i="20"/>
  <c r="O11" i="20"/>
  <c r="N11" i="20"/>
  <c r="M11" i="20"/>
  <c r="L11" i="20"/>
  <c r="K11" i="20"/>
  <c r="J11" i="20"/>
  <c r="I11" i="20"/>
  <c r="H11" i="20"/>
  <c r="G11" i="20"/>
  <c r="F11" i="20"/>
  <c r="P10" i="20"/>
  <c r="O10" i="20"/>
  <c r="N10" i="20"/>
  <c r="M10" i="20"/>
  <c r="L10" i="20"/>
  <c r="K10" i="20"/>
  <c r="J10" i="20"/>
  <c r="I10" i="20"/>
  <c r="H10" i="20"/>
  <c r="G10" i="20"/>
  <c r="F10" i="20"/>
  <c r="P9" i="20"/>
  <c r="O9" i="20"/>
  <c r="N9" i="20"/>
  <c r="M9" i="20"/>
  <c r="L9" i="20"/>
  <c r="K9" i="20"/>
  <c r="I9" i="20"/>
  <c r="H9" i="20"/>
  <c r="G9" i="20"/>
  <c r="F9" i="20"/>
  <c r="P8" i="20"/>
  <c r="O8" i="20"/>
  <c r="N8" i="20"/>
  <c r="M8" i="20"/>
  <c r="L8" i="20"/>
  <c r="K8" i="20"/>
  <c r="J8" i="20"/>
  <c r="I8" i="20"/>
  <c r="H8" i="20"/>
  <c r="G8" i="20"/>
  <c r="F8" i="20"/>
  <c r="P7" i="20"/>
  <c r="O7" i="20"/>
  <c r="N7" i="20"/>
  <c r="M7" i="20"/>
  <c r="L7" i="20"/>
  <c r="K7" i="20"/>
  <c r="J7" i="20"/>
  <c r="I7" i="20"/>
  <c r="H7" i="20"/>
  <c r="G7" i="20"/>
  <c r="F7" i="20"/>
  <c r="P6" i="20"/>
  <c r="O6" i="20"/>
  <c r="N6" i="20"/>
  <c r="M6" i="20"/>
  <c r="L6" i="20"/>
  <c r="K6" i="20"/>
  <c r="J6" i="20"/>
  <c r="I6" i="20"/>
  <c r="H6" i="20"/>
  <c r="G6" i="20"/>
  <c r="F6" i="20"/>
  <c r="P5" i="20"/>
  <c r="O5" i="20"/>
  <c r="N5" i="20"/>
  <c r="M5" i="20"/>
  <c r="L5" i="20"/>
  <c r="K5" i="20"/>
  <c r="J5" i="20"/>
  <c r="I5" i="20"/>
  <c r="H5" i="20"/>
  <c r="G5" i="20"/>
  <c r="F5" i="20"/>
  <c r="P4" i="20"/>
  <c r="O4" i="20"/>
  <c r="N4" i="20"/>
  <c r="M4" i="20"/>
  <c r="L4" i="20"/>
  <c r="K4" i="20"/>
  <c r="J4" i="20"/>
  <c r="I4" i="20"/>
  <c r="H4" i="20"/>
  <c r="G4" i="20"/>
  <c r="F4" i="20"/>
  <c r="P3" i="20"/>
  <c r="O3" i="20"/>
  <c r="N3" i="20"/>
  <c r="M3" i="20"/>
  <c r="L3" i="20"/>
  <c r="K3" i="20"/>
  <c r="J3" i="20"/>
  <c r="I3" i="20"/>
  <c r="H3" i="20"/>
  <c r="G3" i="20"/>
  <c r="F3" i="20"/>
  <c r="P2" i="20"/>
  <c r="O2" i="20"/>
  <c r="N2" i="20"/>
  <c r="M2" i="20"/>
  <c r="L2" i="20"/>
  <c r="K2" i="20"/>
  <c r="J2" i="20"/>
  <c r="I2" i="20"/>
  <c r="H2" i="20"/>
  <c r="G2" i="20"/>
  <c r="F2" i="20"/>
  <c r="P1" i="20"/>
  <c r="O1" i="20"/>
  <c r="N1" i="20"/>
  <c r="M1" i="20"/>
  <c r="L1" i="20"/>
  <c r="K1" i="20"/>
  <c r="J1" i="20"/>
  <c r="I1" i="20"/>
  <c r="H1" i="20"/>
  <c r="G1" i="20"/>
  <c r="F1" i="20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1" i="21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1" i="19"/>
  <c r="F2" i="18"/>
  <c r="G2" i="18"/>
  <c r="H2" i="18"/>
  <c r="I2" i="18"/>
  <c r="J2" i="18"/>
  <c r="K2" i="18"/>
  <c r="L2" i="18"/>
  <c r="M2" i="18"/>
  <c r="N2" i="18"/>
  <c r="O2" i="18"/>
  <c r="P2" i="18"/>
  <c r="F3" i="18"/>
  <c r="G3" i="18"/>
  <c r="H3" i="18"/>
  <c r="I3" i="18"/>
  <c r="J3" i="18"/>
  <c r="K3" i="18"/>
  <c r="L3" i="18"/>
  <c r="M3" i="18"/>
  <c r="N3" i="18"/>
  <c r="O3" i="18"/>
  <c r="P3" i="18"/>
  <c r="F4" i="18"/>
  <c r="G4" i="18"/>
  <c r="H4" i="18"/>
  <c r="I4" i="18"/>
  <c r="J4" i="18"/>
  <c r="K4" i="18"/>
  <c r="L4" i="18"/>
  <c r="M4" i="18"/>
  <c r="N4" i="18"/>
  <c r="O4" i="18"/>
  <c r="P4" i="18"/>
  <c r="F5" i="18"/>
  <c r="G5" i="18"/>
  <c r="H5" i="18"/>
  <c r="I5" i="18"/>
  <c r="J5" i="18"/>
  <c r="K5" i="18"/>
  <c r="L5" i="18"/>
  <c r="M5" i="18"/>
  <c r="N5" i="18"/>
  <c r="O5" i="18"/>
  <c r="P5" i="18"/>
  <c r="F6" i="18"/>
  <c r="G6" i="18"/>
  <c r="H6" i="18"/>
  <c r="I6" i="18"/>
  <c r="J6" i="18"/>
  <c r="K6" i="18"/>
  <c r="L6" i="18"/>
  <c r="M6" i="18"/>
  <c r="N6" i="18"/>
  <c r="O6" i="18"/>
  <c r="P6" i="18"/>
  <c r="F7" i="18"/>
  <c r="G7" i="18"/>
  <c r="H7" i="18"/>
  <c r="I7" i="18"/>
  <c r="J7" i="18"/>
  <c r="K7" i="18"/>
  <c r="L7" i="18"/>
  <c r="M7" i="18"/>
  <c r="N7" i="18"/>
  <c r="O7" i="18"/>
  <c r="P7" i="18"/>
  <c r="F8" i="18"/>
  <c r="G8" i="18"/>
  <c r="H8" i="18"/>
  <c r="I8" i="18"/>
  <c r="J8" i="18"/>
  <c r="K8" i="18"/>
  <c r="L8" i="18"/>
  <c r="M8" i="18"/>
  <c r="N8" i="18"/>
  <c r="O8" i="18"/>
  <c r="P8" i="18"/>
  <c r="F9" i="18"/>
  <c r="G9" i="18"/>
  <c r="H9" i="18"/>
  <c r="I9" i="18"/>
  <c r="J9" i="18"/>
  <c r="K9" i="18"/>
  <c r="L9" i="18"/>
  <c r="M9" i="18"/>
  <c r="N9" i="18"/>
  <c r="O9" i="18"/>
  <c r="P9" i="18"/>
  <c r="F10" i="18"/>
  <c r="G10" i="18"/>
  <c r="H10" i="18"/>
  <c r="I10" i="18"/>
  <c r="J10" i="18"/>
  <c r="K10" i="18"/>
  <c r="L10" i="18"/>
  <c r="M10" i="18"/>
  <c r="N10" i="18"/>
  <c r="O10" i="18"/>
  <c r="P10" i="18"/>
  <c r="F11" i="18"/>
  <c r="G11" i="18"/>
  <c r="H11" i="18"/>
  <c r="I11" i="18"/>
  <c r="J11" i="18"/>
  <c r="K11" i="18"/>
  <c r="L11" i="18"/>
  <c r="M11" i="18"/>
  <c r="N11" i="18"/>
  <c r="O11" i="18"/>
  <c r="P11" i="18"/>
  <c r="F12" i="18"/>
  <c r="G12" i="18"/>
  <c r="H12" i="18"/>
  <c r="I12" i="18"/>
  <c r="J12" i="18"/>
  <c r="K12" i="18"/>
  <c r="L12" i="18"/>
  <c r="M12" i="18"/>
  <c r="N12" i="18"/>
  <c r="O12" i="18"/>
  <c r="P12" i="18"/>
  <c r="F13" i="18"/>
  <c r="G13" i="18"/>
  <c r="H13" i="18"/>
  <c r="I13" i="18"/>
  <c r="J13" i="18"/>
  <c r="K13" i="18"/>
  <c r="L13" i="18"/>
  <c r="M13" i="18"/>
  <c r="N13" i="18"/>
  <c r="O13" i="18"/>
  <c r="P13" i="18"/>
  <c r="F14" i="18"/>
  <c r="G14" i="18"/>
  <c r="H14" i="18"/>
  <c r="I14" i="18"/>
  <c r="J14" i="18"/>
  <c r="K14" i="18"/>
  <c r="L14" i="18"/>
  <c r="M14" i="18"/>
  <c r="N14" i="18"/>
  <c r="O14" i="18"/>
  <c r="P14" i="18"/>
  <c r="F15" i="18"/>
  <c r="G15" i="18"/>
  <c r="H15" i="18"/>
  <c r="I15" i="18"/>
  <c r="J15" i="18"/>
  <c r="K15" i="18"/>
  <c r="L15" i="18"/>
  <c r="M15" i="18"/>
  <c r="N15" i="18"/>
  <c r="O15" i="18"/>
  <c r="P15" i="18"/>
  <c r="F16" i="18"/>
  <c r="G16" i="18"/>
  <c r="H16" i="18"/>
  <c r="I16" i="18"/>
  <c r="J16" i="18"/>
  <c r="K16" i="18"/>
  <c r="L16" i="18"/>
  <c r="M16" i="18"/>
  <c r="N16" i="18"/>
  <c r="O16" i="18"/>
  <c r="P16" i="18"/>
  <c r="F17" i="18"/>
  <c r="G17" i="18"/>
  <c r="H17" i="18"/>
  <c r="I17" i="18"/>
  <c r="J17" i="18"/>
  <c r="K17" i="18"/>
  <c r="L17" i="18"/>
  <c r="M17" i="18"/>
  <c r="N17" i="18"/>
  <c r="O17" i="18"/>
  <c r="P17" i="18"/>
  <c r="F18" i="18"/>
  <c r="G18" i="18"/>
  <c r="H18" i="18"/>
  <c r="I18" i="18"/>
  <c r="J18" i="18"/>
  <c r="K18" i="18"/>
  <c r="L18" i="18"/>
  <c r="M18" i="18"/>
  <c r="N18" i="18"/>
  <c r="O18" i="18"/>
  <c r="P18" i="18"/>
  <c r="F19" i="18"/>
  <c r="G19" i="18"/>
  <c r="H19" i="18"/>
  <c r="I19" i="18"/>
  <c r="J19" i="18"/>
  <c r="K19" i="18"/>
  <c r="L19" i="18"/>
  <c r="M19" i="18"/>
  <c r="N19" i="18"/>
  <c r="O19" i="18"/>
  <c r="P19" i="18"/>
  <c r="F20" i="18"/>
  <c r="G20" i="18"/>
  <c r="H20" i="18"/>
  <c r="I20" i="18"/>
  <c r="J20" i="18"/>
  <c r="K20" i="18"/>
  <c r="L20" i="18"/>
  <c r="M20" i="18"/>
  <c r="N20" i="18"/>
  <c r="O20" i="18"/>
  <c r="P20" i="18"/>
  <c r="F21" i="18"/>
  <c r="G21" i="18"/>
  <c r="H21" i="18"/>
  <c r="I21" i="18"/>
  <c r="J21" i="18"/>
  <c r="K21" i="18"/>
  <c r="L21" i="18"/>
  <c r="M21" i="18"/>
  <c r="N21" i="18"/>
  <c r="O21" i="18"/>
  <c r="P21" i="18"/>
  <c r="F22" i="18"/>
  <c r="G22" i="18"/>
  <c r="H22" i="18"/>
  <c r="I22" i="18"/>
  <c r="J22" i="18"/>
  <c r="K22" i="18"/>
  <c r="L22" i="18"/>
  <c r="M22" i="18"/>
  <c r="N22" i="18"/>
  <c r="O22" i="18"/>
  <c r="P22" i="18"/>
  <c r="F23" i="18"/>
  <c r="G23" i="18"/>
  <c r="H23" i="18"/>
  <c r="I23" i="18"/>
  <c r="J23" i="18"/>
  <c r="K23" i="18"/>
  <c r="L23" i="18"/>
  <c r="M23" i="18"/>
  <c r="N23" i="18"/>
  <c r="O23" i="18"/>
  <c r="P23" i="18"/>
  <c r="F24" i="18"/>
  <c r="G24" i="18"/>
  <c r="H24" i="18"/>
  <c r="I24" i="18"/>
  <c r="J24" i="18"/>
  <c r="K24" i="18"/>
  <c r="L24" i="18"/>
  <c r="M24" i="18"/>
  <c r="N24" i="18"/>
  <c r="O24" i="18"/>
  <c r="P24" i="18"/>
  <c r="F25" i="18"/>
  <c r="G25" i="18"/>
  <c r="H25" i="18"/>
  <c r="I25" i="18"/>
  <c r="J25" i="18"/>
  <c r="K25" i="18"/>
  <c r="L25" i="18"/>
  <c r="M25" i="18"/>
  <c r="N25" i="18"/>
  <c r="O25" i="18"/>
  <c r="P25" i="18"/>
  <c r="F26" i="18"/>
  <c r="G26" i="18"/>
  <c r="H26" i="18"/>
  <c r="I26" i="18"/>
  <c r="J26" i="18"/>
  <c r="K26" i="18"/>
  <c r="L26" i="18"/>
  <c r="M26" i="18"/>
  <c r="N26" i="18"/>
  <c r="O26" i="18"/>
  <c r="P26" i="18"/>
  <c r="F27" i="18"/>
  <c r="G27" i="18"/>
  <c r="H27" i="18"/>
  <c r="I27" i="18"/>
  <c r="J27" i="18"/>
  <c r="K27" i="18"/>
  <c r="L27" i="18"/>
  <c r="M27" i="18"/>
  <c r="N27" i="18"/>
  <c r="O27" i="18"/>
  <c r="P27" i="18"/>
  <c r="F28" i="18"/>
  <c r="G28" i="18"/>
  <c r="H28" i="18"/>
  <c r="I28" i="18"/>
  <c r="J28" i="18"/>
  <c r="K28" i="18"/>
  <c r="L28" i="18"/>
  <c r="M28" i="18"/>
  <c r="N28" i="18"/>
  <c r="O28" i="18"/>
  <c r="P28" i="18"/>
  <c r="F29" i="18"/>
  <c r="G29" i="18"/>
  <c r="H29" i="18"/>
  <c r="I29" i="18"/>
  <c r="J29" i="18"/>
  <c r="K29" i="18"/>
  <c r="L29" i="18"/>
  <c r="M29" i="18"/>
  <c r="N29" i="18"/>
  <c r="O29" i="18"/>
  <c r="P29" i="18"/>
  <c r="F30" i="18"/>
  <c r="G30" i="18"/>
  <c r="H30" i="18"/>
  <c r="I30" i="18"/>
  <c r="J30" i="18"/>
  <c r="K30" i="18"/>
  <c r="L30" i="18"/>
  <c r="M30" i="18"/>
  <c r="N30" i="18"/>
  <c r="O30" i="18"/>
  <c r="P30" i="18"/>
  <c r="F31" i="18"/>
  <c r="G31" i="18"/>
  <c r="H31" i="18"/>
  <c r="I31" i="18"/>
  <c r="J31" i="18"/>
  <c r="K31" i="18"/>
  <c r="L31" i="18"/>
  <c r="M31" i="18"/>
  <c r="N31" i="18"/>
  <c r="O31" i="18"/>
  <c r="P31" i="18"/>
  <c r="F32" i="18"/>
  <c r="G32" i="18"/>
  <c r="H32" i="18"/>
  <c r="I32" i="18"/>
  <c r="J32" i="18"/>
  <c r="K32" i="18"/>
  <c r="L32" i="18"/>
  <c r="M32" i="18"/>
  <c r="N32" i="18"/>
  <c r="O32" i="18"/>
  <c r="P32" i="18"/>
  <c r="F33" i="18"/>
  <c r="G33" i="18"/>
  <c r="H33" i="18"/>
  <c r="I33" i="18"/>
  <c r="J33" i="18"/>
  <c r="K33" i="18"/>
  <c r="L33" i="18"/>
  <c r="M33" i="18"/>
  <c r="N33" i="18"/>
  <c r="O33" i="18"/>
  <c r="P33" i="18"/>
  <c r="F34" i="18"/>
  <c r="G34" i="18"/>
  <c r="H34" i="18"/>
  <c r="I34" i="18"/>
  <c r="J34" i="18"/>
  <c r="K34" i="18"/>
  <c r="L34" i="18"/>
  <c r="M34" i="18"/>
  <c r="N34" i="18"/>
  <c r="O34" i="18"/>
  <c r="P34" i="18"/>
  <c r="F35" i="18"/>
  <c r="G35" i="18"/>
  <c r="H35" i="18"/>
  <c r="I35" i="18"/>
  <c r="J35" i="18"/>
  <c r="K35" i="18"/>
  <c r="L35" i="18"/>
  <c r="M35" i="18"/>
  <c r="N35" i="18"/>
  <c r="O35" i="18"/>
  <c r="P35" i="18"/>
  <c r="F36" i="18"/>
  <c r="G36" i="18"/>
  <c r="H36" i="18"/>
  <c r="I36" i="18"/>
  <c r="J36" i="18"/>
  <c r="K36" i="18"/>
  <c r="L36" i="18"/>
  <c r="M36" i="18"/>
  <c r="N36" i="18"/>
  <c r="O36" i="18"/>
  <c r="P36" i="18"/>
  <c r="F37" i="18"/>
  <c r="G37" i="18"/>
  <c r="H37" i="18"/>
  <c r="I37" i="18"/>
  <c r="J37" i="18"/>
  <c r="K37" i="18"/>
  <c r="L37" i="18"/>
  <c r="M37" i="18"/>
  <c r="N37" i="18"/>
  <c r="O37" i="18"/>
  <c r="P37" i="18"/>
  <c r="F38" i="18"/>
  <c r="G38" i="18"/>
  <c r="H38" i="18"/>
  <c r="I38" i="18"/>
  <c r="J38" i="18"/>
  <c r="K38" i="18"/>
  <c r="L38" i="18"/>
  <c r="M38" i="18"/>
  <c r="N38" i="18"/>
  <c r="O38" i="18"/>
  <c r="P38" i="18"/>
  <c r="F39" i="18"/>
  <c r="G39" i="18"/>
  <c r="H39" i="18"/>
  <c r="I39" i="18"/>
  <c r="J39" i="18"/>
  <c r="K39" i="18"/>
  <c r="L39" i="18"/>
  <c r="M39" i="18"/>
  <c r="N39" i="18"/>
  <c r="O39" i="18"/>
  <c r="P39" i="18"/>
  <c r="F40" i="18"/>
  <c r="G40" i="18"/>
  <c r="H40" i="18"/>
  <c r="I40" i="18"/>
  <c r="J40" i="18"/>
  <c r="K40" i="18"/>
  <c r="L40" i="18"/>
  <c r="M40" i="18"/>
  <c r="N40" i="18"/>
  <c r="O40" i="18"/>
  <c r="P40" i="18"/>
  <c r="F41" i="18"/>
  <c r="G41" i="18"/>
  <c r="H41" i="18"/>
  <c r="I41" i="18"/>
  <c r="J41" i="18"/>
  <c r="K41" i="18"/>
  <c r="L41" i="18"/>
  <c r="M41" i="18"/>
  <c r="N41" i="18"/>
  <c r="O41" i="18"/>
  <c r="P41" i="18"/>
  <c r="F42" i="18"/>
  <c r="G42" i="18"/>
  <c r="H42" i="18"/>
  <c r="I42" i="18"/>
  <c r="J42" i="18"/>
  <c r="K42" i="18"/>
  <c r="L42" i="18"/>
  <c r="M42" i="18"/>
  <c r="N42" i="18"/>
  <c r="O42" i="18"/>
  <c r="P42" i="18"/>
  <c r="F43" i="18"/>
  <c r="G43" i="18"/>
  <c r="H43" i="18"/>
  <c r="I43" i="18"/>
  <c r="J43" i="18"/>
  <c r="K43" i="18"/>
  <c r="L43" i="18"/>
  <c r="M43" i="18"/>
  <c r="N43" i="18"/>
  <c r="O43" i="18"/>
  <c r="P43" i="18"/>
  <c r="F44" i="18"/>
  <c r="G44" i="18"/>
  <c r="H44" i="18"/>
  <c r="I44" i="18"/>
  <c r="J44" i="18"/>
  <c r="K44" i="18"/>
  <c r="L44" i="18"/>
  <c r="M44" i="18"/>
  <c r="N44" i="18"/>
  <c r="O44" i="18"/>
  <c r="P44" i="18"/>
  <c r="F45" i="18"/>
  <c r="G45" i="18"/>
  <c r="H45" i="18"/>
  <c r="I45" i="18"/>
  <c r="J45" i="18"/>
  <c r="K45" i="18"/>
  <c r="L45" i="18"/>
  <c r="M45" i="18"/>
  <c r="N45" i="18"/>
  <c r="O45" i="18"/>
  <c r="P45" i="18"/>
  <c r="F46" i="18"/>
  <c r="G46" i="18"/>
  <c r="H46" i="18"/>
  <c r="I46" i="18"/>
  <c r="J46" i="18"/>
  <c r="K46" i="18"/>
  <c r="L46" i="18"/>
  <c r="M46" i="18"/>
  <c r="N46" i="18"/>
  <c r="O46" i="18"/>
  <c r="P46" i="18"/>
  <c r="F47" i="18"/>
  <c r="G47" i="18"/>
  <c r="H47" i="18"/>
  <c r="I47" i="18"/>
  <c r="J47" i="18"/>
  <c r="K47" i="18"/>
  <c r="L47" i="18"/>
  <c r="M47" i="18"/>
  <c r="N47" i="18"/>
  <c r="O47" i="18"/>
  <c r="P47" i="18"/>
  <c r="F48" i="18"/>
  <c r="G48" i="18"/>
  <c r="H48" i="18"/>
  <c r="I48" i="18"/>
  <c r="J48" i="18"/>
  <c r="K48" i="18"/>
  <c r="L48" i="18"/>
  <c r="M48" i="18"/>
  <c r="N48" i="18"/>
  <c r="O48" i="18"/>
  <c r="P48" i="18"/>
  <c r="F49" i="18"/>
  <c r="G49" i="18"/>
  <c r="H49" i="18"/>
  <c r="I49" i="18"/>
  <c r="J49" i="18"/>
  <c r="K49" i="18"/>
  <c r="L49" i="18"/>
  <c r="M49" i="18"/>
  <c r="N49" i="18"/>
  <c r="O49" i="18"/>
  <c r="P49" i="18"/>
  <c r="F50" i="18"/>
  <c r="G50" i="18"/>
  <c r="H50" i="18"/>
  <c r="I50" i="18"/>
  <c r="J50" i="18"/>
  <c r="K50" i="18"/>
  <c r="L50" i="18"/>
  <c r="M50" i="18"/>
  <c r="N50" i="18"/>
  <c r="O50" i="18"/>
  <c r="P50" i="18"/>
  <c r="F51" i="18"/>
  <c r="G51" i="18"/>
  <c r="H51" i="18"/>
  <c r="I51" i="18"/>
  <c r="J51" i="18"/>
  <c r="K51" i="18"/>
  <c r="L51" i="18"/>
  <c r="M51" i="18"/>
  <c r="N51" i="18"/>
  <c r="O51" i="18"/>
  <c r="P51" i="18"/>
  <c r="F52" i="18"/>
  <c r="G52" i="18"/>
  <c r="H52" i="18"/>
  <c r="I52" i="18"/>
  <c r="J52" i="18"/>
  <c r="K52" i="18"/>
  <c r="L52" i="18"/>
  <c r="M52" i="18"/>
  <c r="N52" i="18"/>
  <c r="O52" i="18"/>
  <c r="P52" i="18"/>
  <c r="F53" i="18"/>
  <c r="G53" i="18"/>
  <c r="H53" i="18"/>
  <c r="I53" i="18"/>
  <c r="J53" i="18"/>
  <c r="K53" i="18"/>
  <c r="L53" i="18"/>
  <c r="M53" i="18"/>
  <c r="N53" i="18"/>
  <c r="O53" i="18"/>
  <c r="P53" i="18"/>
  <c r="F54" i="18"/>
  <c r="G54" i="18"/>
  <c r="H54" i="18"/>
  <c r="I54" i="18"/>
  <c r="J54" i="18"/>
  <c r="K54" i="18"/>
  <c r="L54" i="18"/>
  <c r="M54" i="18"/>
  <c r="N54" i="18"/>
  <c r="O54" i="18"/>
  <c r="P54" i="18"/>
  <c r="F55" i="18"/>
  <c r="G55" i="18"/>
  <c r="H55" i="18"/>
  <c r="I55" i="18"/>
  <c r="J55" i="18"/>
  <c r="K55" i="18"/>
  <c r="L55" i="18"/>
  <c r="M55" i="18"/>
  <c r="N55" i="18"/>
  <c r="O55" i="18"/>
  <c r="P55" i="18"/>
  <c r="F56" i="18"/>
  <c r="G56" i="18"/>
  <c r="H56" i="18"/>
  <c r="I56" i="18"/>
  <c r="J56" i="18"/>
  <c r="K56" i="18"/>
  <c r="L56" i="18"/>
  <c r="M56" i="18"/>
  <c r="N56" i="18"/>
  <c r="O56" i="18"/>
  <c r="P56" i="18"/>
  <c r="F57" i="18"/>
  <c r="G57" i="18"/>
  <c r="H57" i="18"/>
  <c r="I57" i="18"/>
  <c r="J57" i="18"/>
  <c r="K57" i="18"/>
  <c r="L57" i="18"/>
  <c r="M57" i="18"/>
  <c r="N57" i="18"/>
  <c r="O57" i="18"/>
  <c r="P57" i="18"/>
  <c r="F58" i="18"/>
  <c r="G58" i="18"/>
  <c r="H58" i="18"/>
  <c r="I58" i="18"/>
  <c r="J58" i="18"/>
  <c r="K58" i="18"/>
  <c r="L58" i="18"/>
  <c r="M58" i="18"/>
  <c r="N58" i="18"/>
  <c r="O58" i="18"/>
  <c r="P58" i="18"/>
  <c r="F59" i="18"/>
  <c r="G59" i="18"/>
  <c r="H59" i="18"/>
  <c r="I59" i="18"/>
  <c r="J59" i="18"/>
  <c r="K59" i="18"/>
  <c r="L59" i="18"/>
  <c r="M59" i="18"/>
  <c r="N59" i="18"/>
  <c r="O59" i="18"/>
  <c r="P59" i="18"/>
  <c r="F60" i="18"/>
  <c r="G60" i="18"/>
  <c r="H60" i="18"/>
  <c r="I60" i="18"/>
  <c r="J60" i="18"/>
  <c r="K60" i="18"/>
  <c r="L60" i="18"/>
  <c r="M60" i="18"/>
  <c r="N60" i="18"/>
  <c r="O60" i="18"/>
  <c r="P60" i="18"/>
  <c r="F61" i="18"/>
  <c r="G61" i="18"/>
  <c r="H61" i="18"/>
  <c r="I61" i="18"/>
  <c r="J61" i="18"/>
  <c r="K61" i="18"/>
  <c r="L61" i="18"/>
  <c r="M61" i="18"/>
  <c r="N61" i="18"/>
  <c r="O61" i="18"/>
  <c r="P61" i="18"/>
  <c r="F62" i="18"/>
  <c r="G62" i="18"/>
  <c r="H62" i="18"/>
  <c r="I62" i="18"/>
  <c r="J62" i="18"/>
  <c r="K62" i="18"/>
  <c r="L62" i="18"/>
  <c r="M62" i="18"/>
  <c r="N62" i="18"/>
  <c r="O62" i="18"/>
  <c r="P62" i="18"/>
  <c r="F63" i="18"/>
  <c r="G63" i="18"/>
  <c r="H63" i="18"/>
  <c r="I63" i="18"/>
  <c r="J63" i="18"/>
  <c r="K63" i="18"/>
  <c r="L63" i="18"/>
  <c r="M63" i="18"/>
  <c r="N63" i="18"/>
  <c r="O63" i="18"/>
  <c r="P63" i="18"/>
  <c r="F64" i="18"/>
  <c r="G64" i="18"/>
  <c r="H64" i="18"/>
  <c r="I64" i="18"/>
  <c r="J64" i="18"/>
  <c r="K64" i="18"/>
  <c r="L64" i="18"/>
  <c r="M64" i="18"/>
  <c r="N64" i="18"/>
  <c r="O64" i="18"/>
  <c r="P64" i="18"/>
  <c r="F65" i="18"/>
  <c r="G65" i="18"/>
  <c r="H65" i="18"/>
  <c r="I65" i="18"/>
  <c r="J65" i="18"/>
  <c r="K65" i="18"/>
  <c r="L65" i="18"/>
  <c r="M65" i="18"/>
  <c r="N65" i="18"/>
  <c r="O65" i="18"/>
  <c r="P65" i="18"/>
  <c r="F66" i="18"/>
  <c r="G66" i="18"/>
  <c r="H66" i="18"/>
  <c r="I66" i="18"/>
  <c r="J66" i="18"/>
  <c r="K66" i="18"/>
  <c r="L66" i="18"/>
  <c r="M66" i="18"/>
  <c r="N66" i="18"/>
  <c r="O66" i="18"/>
  <c r="P66" i="18"/>
  <c r="F67" i="18"/>
  <c r="G67" i="18"/>
  <c r="H67" i="18"/>
  <c r="I67" i="18"/>
  <c r="J67" i="18"/>
  <c r="K67" i="18"/>
  <c r="L67" i="18"/>
  <c r="M67" i="18"/>
  <c r="N67" i="18"/>
  <c r="O67" i="18"/>
  <c r="P67" i="18"/>
  <c r="F68" i="18"/>
  <c r="G68" i="18"/>
  <c r="H68" i="18"/>
  <c r="I68" i="18"/>
  <c r="J68" i="18"/>
  <c r="K68" i="18"/>
  <c r="L68" i="18"/>
  <c r="M68" i="18"/>
  <c r="N68" i="18"/>
  <c r="O68" i="18"/>
  <c r="P68" i="18"/>
  <c r="F69" i="18"/>
  <c r="G69" i="18"/>
  <c r="H69" i="18"/>
  <c r="I69" i="18"/>
  <c r="J69" i="18"/>
  <c r="K69" i="18"/>
  <c r="L69" i="18"/>
  <c r="M69" i="18"/>
  <c r="N69" i="18"/>
  <c r="O69" i="18"/>
  <c r="P69" i="18"/>
  <c r="F70" i="18"/>
  <c r="G70" i="18"/>
  <c r="H70" i="18"/>
  <c r="I70" i="18"/>
  <c r="J70" i="18"/>
  <c r="K70" i="18"/>
  <c r="L70" i="18"/>
  <c r="M70" i="18"/>
  <c r="N70" i="18"/>
  <c r="O70" i="18"/>
  <c r="P70" i="18"/>
  <c r="F71" i="18"/>
  <c r="G71" i="18"/>
  <c r="H71" i="18"/>
  <c r="I71" i="18"/>
  <c r="J71" i="18"/>
  <c r="K71" i="18"/>
  <c r="L71" i="18"/>
  <c r="M71" i="18"/>
  <c r="N71" i="18"/>
  <c r="O71" i="18"/>
  <c r="P71" i="18"/>
  <c r="F72" i="18"/>
  <c r="G72" i="18"/>
  <c r="H72" i="18"/>
  <c r="I72" i="18"/>
  <c r="J72" i="18"/>
  <c r="K72" i="18"/>
  <c r="L72" i="18"/>
  <c r="M72" i="18"/>
  <c r="N72" i="18"/>
  <c r="O72" i="18"/>
  <c r="P72" i="18"/>
  <c r="F73" i="18"/>
  <c r="G73" i="18"/>
  <c r="H73" i="18"/>
  <c r="I73" i="18"/>
  <c r="J73" i="18"/>
  <c r="K73" i="18"/>
  <c r="L73" i="18"/>
  <c r="M73" i="18"/>
  <c r="N73" i="18"/>
  <c r="O73" i="18"/>
  <c r="P73" i="18"/>
  <c r="F74" i="18"/>
  <c r="G74" i="18"/>
  <c r="H74" i="18"/>
  <c r="I74" i="18"/>
  <c r="J74" i="18"/>
  <c r="K74" i="18"/>
  <c r="L74" i="18"/>
  <c r="M74" i="18"/>
  <c r="N74" i="18"/>
  <c r="O74" i="18"/>
  <c r="P74" i="18"/>
  <c r="F75" i="18"/>
  <c r="G75" i="18"/>
  <c r="H75" i="18"/>
  <c r="I75" i="18"/>
  <c r="J75" i="18"/>
  <c r="K75" i="18"/>
  <c r="L75" i="18"/>
  <c r="M75" i="18"/>
  <c r="N75" i="18"/>
  <c r="O75" i="18"/>
  <c r="P75" i="18"/>
  <c r="F76" i="18"/>
  <c r="G76" i="18"/>
  <c r="H76" i="18"/>
  <c r="I76" i="18"/>
  <c r="J76" i="18"/>
  <c r="K76" i="18"/>
  <c r="L76" i="18"/>
  <c r="M76" i="18"/>
  <c r="N76" i="18"/>
  <c r="O76" i="18"/>
  <c r="P76" i="18"/>
  <c r="F77" i="18"/>
  <c r="G77" i="18"/>
  <c r="H77" i="18"/>
  <c r="I77" i="18"/>
  <c r="J77" i="18"/>
  <c r="K77" i="18"/>
  <c r="L77" i="18"/>
  <c r="M77" i="18"/>
  <c r="N77" i="18"/>
  <c r="O77" i="18"/>
  <c r="P77" i="18"/>
  <c r="F78" i="18"/>
  <c r="G78" i="18"/>
  <c r="H78" i="18"/>
  <c r="I78" i="18"/>
  <c r="J78" i="18"/>
  <c r="K78" i="18"/>
  <c r="L78" i="18"/>
  <c r="M78" i="18"/>
  <c r="N78" i="18"/>
  <c r="O78" i="18"/>
  <c r="P78" i="18"/>
  <c r="F79" i="18"/>
  <c r="G79" i="18"/>
  <c r="H79" i="18"/>
  <c r="I79" i="18"/>
  <c r="J79" i="18"/>
  <c r="K79" i="18"/>
  <c r="L79" i="18"/>
  <c r="M79" i="18"/>
  <c r="N79" i="18"/>
  <c r="O79" i="18"/>
  <c r="P79" i="18"/>
  <c r="F80" i="18"/>
  <c r="G80" i="18"/>
  <c r="H80" i="18"/>
  <c r="I80" i="18"/>
  <c r="J80" i="18"/>
  <c r="K80" i="18"/>
  <c r="L80" i="18"/>
  <c r="M80" i="18"/>
  <c r="N80" i="18"/>
  <c r="O80" i="18"/>
  <c r="P80" i="18"/>
  <c r="P1" i="18"/>
  <c r="O1" i="18"/>
  <c r="N1" i="18"/>
  <c r="M1" i="18"/>
  <c r="L1" i="18"/>
  <c r="K1" i="18"/>
  <c r="J1" i="18"/>
  <c r="I1" i="18"/>
  <c r="H1" i="18"/>
  <c r="G1" i="18"/>
  <c r="F1" i="18"/>
  <c r="A2" i="18"/>
  <c r="R6" i="17"/>
  <c r="Q6" i="17"/>
  <c r="P6" i="17"/>
  <c r="O6" i="17"/>
  <c r="N6" i="17"/>
  <c r="M6" i="17"/>
  <c r="L6" i="17"/>
  <c r="K6" i="17"/>
  <c r="J6" i="17"/>
  <c r="I6" i="17"/>
  <c r="H6" i="17"/>
  <c r="R5" i="17"/>
  <c r="Q5" i="17"/>
  <c r="P5" i="17"/>
  <c r="O5" i="17"/>
  <c r="N5" i="17"/>
  <c r="M5" i="17"/>
  <c r="L5" i="17"/>
  <c r="K5" i="17"/>
  <c r="J5" i="17"/>
  <c r="I5" i="17"/>
  <c r="H5" i="17"/>
  <c r="R4" i="17"/>
  <c r="Q4" i="17"/>
  <c r="P4" i="17"/>
  <c r="O4" i="17"/>
  <c r="N4" i="17"/>
  <c r="M4" i="17"/>
  <c r="L4" i="17"/>
  <c r="K4" i="17"/>
  <c r="J4" i="17"/>
  <c r="I4" i="17"/>
  <c r="H4" i="17"/>
  <c r="G6" i="17"/>
  <c r="G5" i="17"/>
  <c r="G4" i="17"/>
  <c r="AK12" i="1"/>
  <c r="AJ12" i="1"/>
  <c r="Q3" i="17"/>
  <c r="AI12" i="1"/>
  <c r="P3" i="17"/>
  <c r="O3" i="17"/>
  <c r="N3" i="17"/>
  <c r="M3" i="17"/>
  <c r="L3" i="17"/>
  <c r="AD12" i="1"/>
  <c r="K3" i="17"/>
  <c r="AC12" i="1"/>
  <c r="J3" i="17"/>
  <c r="I3" i="17"/>
  <c r="H3" i="17"/>
  <c r="G3" i="17"/>
  <c r="R2" i="17"/>
  <c r="X12" i="1"/>
  <c r="Q2" i="17"/>
  <c r="W12" i="1"/>
  <c r="P2" i="17"/>
  <c r="O2" i="17"/>
  <c r="N2" i="17"/>
  <c r="L2" i="17"/>
  <c r="R12" i="1"/>
  <c r="K2" i="17"/>
  <c r="Q12" i="1"/>
  <c r="G14" i="5" s="1"/>
  <c r="J2" i="17"/>
  <c r="I2" i="17"/>
  <c r="H2" i="17"/>
  <c r="G2" i="17"/>
  <c r="R1" i="17"/>
  <c r="Q1" i="17"/>
  <c r="P1" i="17"/>
  <c r="O1" i="17"/>
  <c r="N1" i="17"/>
  <c r="M1" i="17"/>
  <c r="L1" i="17"/>
  <c r="K1" i="17"/>
  <c r="J1" i="17"/>
  <c r="I1" i="17"/>
  <c r="H1" i="17"/>
  <c r="G1" i="17"/>
  <c r="A52" i="16"/>
  <c r="B52" i="16"/>
  <c r="C1" i="16"/>
  <c r="C47" i="16" s="1"/>
  <c r="C52" i="16"/>
  <c r="D52" i="16"/>
  <c r="A53" i="16"/>
  <c r="B53" i="16"/>
  <c r="D53" i="16"/>
  <c r="A54" i="16"/>
  <c r="B54" i="16"/>
  <c r="C54" i="16"/>
  <c r="D54" i="16"/>
  <c r="W37" i="10"/>
  <c r="V49" i="9" s="1"/>
  <c r="C52" i="23"/>
  <c r="G52" i="16" s="1"/>
  <c r="W61" i="10"/>
  <c r="V50" i="9" s="1"/>
  <c r="C53" i="23"/>
  <c r="G53" i="16"/>
  <c r="W85" i="10"/>
  <c r="C55" i="23"/>
  <c r="G55" i="16" s="1"/>
  <c r="C56" i="23"/>
  <c r="G56" i="16"/>
  <c r="V15" i="9"/>
  <c r="V40" i="9"/>
  <c r="W13" i="10"/>
  <c r="V48" i="9"/>
  <c r="W13" i="11"/>
  <c r="V43" i="9"/>
  <c r="C51" i="23"/>
  <c r="G51" i="16" s="1"/>
  <c r="C50" i="23"/>
  <c r="G50" i="16"/>
  <c r="W37" i="11"/>
  <c r="V44" i="9" s="1"/>
  <c r="C47" i="23"/>
  <c r="G47" i="16"/>
  <c r="W61" i="11"/>
  <c r="V45" i="9" s="1"/>
  <c r="C48" i="23"/>
  <c r="G48" i="16" s="1"/>
  <c r="W85" i="11"/>
  <c r="V46" i="9" s="1"/>
  <c r="C49" i="23"/>
  <c r="G49" i="16" s="1"/>
  <c r="C46" i="23"/>
  <c r="G46" i="16"/>
  <c r="A47" i="16"/>
  <c r="B47" i="16"/>
  <c r="D47" i="16"/>
  <c r="A48" i="16"/>
  <c r="B48" i="16"/>
  <c r="D48" i="16"/>
  <c r="A49" i="16"/>
  <c r="B49" i="16"/>
  <c r="D49" i="16"/>
  <c r="C44" i="23"/>
  <c r="G44" i="16"/>
  <c r="C24" i="23"/>
  <c r="G42" i="16" s="1"/>
  <c r="G31" i="16"/>
  <c r="C43" i="23"/>
  <c r="G87" i="16" s="1"/>
  <c r="C42" i="23"/>
  <c r="G86" i="16" s="1"/>
  <c r="C41" i="23"/>
  <c r="G85" i="16"/>
  <c r="C40" i="23"/>
  <c r="G84" i="16"/>
  <c r="C38" i="23"/>
  <c r="G83" i="16" s="1"/>
  <c r="C37" i="23"/>
  <c r="G82" i="16" s="1"/>
  <c r="C36" i="23"/>
  <c r="G81" i="16"/>
  <c r="C34" i="23"/>
  <c r="G80" i="16"/>
  <c r="C33" i="23"/>
  <c r="G79" i="16" s="1"/>
  <c r="C32" i="23"/>
  <c r="G78" i="16" s="1"/>
  <c r="C31" i="23"/>
  <c r="G77" i="16"/>
  <c r="C29" i="23"/>
  <c r="G76" i="16"/>
  <c r="C28" i="23"/>
  <c r="G75" i="16" s="1"/>
  <c r="C27" i="23"/>
  <c r="G74" i="16" s="1"/>
  <c r="C26" i="23"/>
  <c r="G73" i="16"/>
  <c r="C43" i="7"/>
  <c r="G72" i="16"/>
  <c r="C42" i="7"/>
  <c r="G71" i="16" s="1"/>
  <c r="C41" i="7"/>
  <c r="G70" i="16" s="1"/>
  <c r="C40" i="7"/>
  <c r="G69" i="16"/>
  <c r="C38" i="7"/>
  <c r="G68" i="16"/>
  <c r="C37" i="7"/>
  <c r="G67" i="16" s="1"/>
  <c r="C36" i="7"/>
  <c r="G66" i="16" s="1"/>
  <c r="C34" i="7"/>
  <c r="G65" i="16"/>
  <c r="C33" i="7"/>
  <c r="G64" i="16"/>
  <c r="C32" i="7"/>
  <c r="G63" i="16" s="1"/>
  <c r="C31" i="7"/>
  <c r="G62" i="16" s="1"/>
  <c r="C29" i="7"/>
  <c r="G61" i="16"/>
  <c r="C28" i="7"/>
  <c r="G60" i="16"/>
  <c r="C27" i="7"/>
  <c r="G59" i="16" s="1"/>
  <c r="C26" i="7"/>
  <c r="G58" i="16" s="1"/>
  <c r="K15" i="9"/>
  <c r="C19" i="7" s="1"/>
  <c r="G10" i="16" s="1"/>
  <c r="K40" i="9"/>
  <c r="C25" i="7" s="1"/>
  <c r="G16" i="16" s="1"/>
  <c r="K42" i="9"/>
  <c r="K54" i="9" s="1"/>
  <c r="C57" i="7" s="1"/>
  <c r="G30" i="16" s="1"/>
  <c r="L13" i="10"/>
  <c r="L13" i="11"/>
  <c r="K43" i="9"/>
  <c r="C56" i="7"/>
  <c r="G29" i="16"/>
  <c r="G28" i="16"/>
  <c r="A25" i="16"/>
  <c r="B25" i="16"/>
  <c r="D25" i="16"/>
  <c r="L37" i="10"/>
  <c r="K49" i="9" s="1"/>
  <c r="C52" i="7"/>
  <c r="G25" i="16"/>
  <c r="A26" i="16"/>
  <c r="B26" i="16"/>
  <c r="D26" i="16"/>
  <c r="L61" i="10"/>
  <c r="K50" i="9" s="1"/>
  <c r="C53" i="7"/>
  <c r="G26" i="16"/>
  <c r="A27" i="16"/>
  <c r="B27" i="16"/>
  <c r="D27" i="16"/>
  <c r="L85" i="10"/>
  <c r="K51" i="9" s="1"/>
  <c r="G23" i="16"/>
  <c r="A20" i="16"/>
  <c r="B20" i="16"/>
  <c r="D20" i="16"/>
  <c r="L37" i="11"/>
  <c r="K44" i="9" s="1"/>
  <c r="C47" i="7"/>
  <c r="G20" i="16"/>
  <c r="A21" i="16"/>
  <c r="B21" i="16"/>
  <c r="D21" i="16"/>
  <c r="L61" i="11"/>
  <c r="K45" i="9" s="1"/>
  <c r="C48" i="7"/>
  <c r="G21" i="16"/>
  <c r="A22" i="16"/>
  <c r="B22" i="16"/>
  <c r="D22" i="16"/>
  <c r="L85" i="11"/>
  <c r="K46" i="9" s="1"/>
  <c r="C46" i="7"/>
  <c r="G19" i="16"/>
  <c r="C45" i="7"/>
  <c r="G18" i="16" s="1"/>
  <c r="C44" i="7"/>
  <c r="G17" i="16"/>
  <c r="C24" i="7"/>
  <c r="G15" i="16"/>
  <c r="C23" i="23"/>
  <c r="G41" i="16" s="1"/>
  <c r="C22" i="23"/>
  <c r="G40" i="16"/>
  <c r="C21" i="23"/>
  <c r="G39" i="16"/>
  <c r="C20" i="23"/>
  <c r="G38" i="16"/>
  <c r="C19" i="23"/>
  <c r="G37" i="16" s="1"/>
  <c r="C23" i="7"/>
  <c r="G14" i="16"/>
  <c r="C22" i="7"/>
  <c r="G13" i="16"/>
  <c r="C21" i="7"/>
  <c r="G12" i="16"/>
  <c r="C20" i="7"/>
  <c r="G11" i="16" s="1"/>
  <c r="K85" i="11"/>
  <c r="J85" i="11"/>
  <c r="I85" i="11"/>
  <c r="K61" i="11"/>
  <c r="J61" i="11"/>
  <c r="I61" i="11"/>
  <c r="K37" i="11"/>
  <c r="J37" i="11"/>
  <c r="I37" i="11"/>
  <c r="K13" i="11"/>
  <c r="F25" i="8" s="1"/>
  <c r="J13" i="11"/>
  <c r="E25" i="8" s="1"/>
  <c r="I13" i="11"/>
  <c r="D25" i="8" s="1"/>
  <c r="H85" i="10"/>
  <c r="H61" i="10"/>
  <c r="H37" i="10"/>
  <c r="H13" i="10"/>
  <c r="C30" i="8" s="1"/>
  <c r="H61" i="11"/>
  <c r="H37" i="11"/>
  <c r="H85" i="11"/>
  <c r="H13" i="11"/>
  <c r="G43" i="9" s="1"/>
  <c r="C25" i="8"/>
  <c r="AX12" i="1"/>
  <c r="AW12" i="1"/>
  <c r="AL20" i="1"/>
  <c r="AN20" i="1"/>
  <c r="AM20" i="1"/>
  <c r="AF30" i="9"/>
  <c r="AF26" i="9"/>
  <c r="M35" i="23"/>
  <c r="AF21" i="9"/>
  <c r="M30" i="23"/>
  <c r="AE30" i="9"/>
  <c r="L39" i="23"/>
  <c r="AE26" i="9"/>
  <c r="AE21" i="9"/>
  <c r="L30" i="23"/>
  <c r="AD30" i="9"/>
  <c r="K39" i="23"/>
  <c r="AD26" i="9"/>
  <c r="K35" i="23"/>
  <c r="AD21" i="9"/>
  <c r="AC30" i="9"/>
  <c r="J39" i="23" s="1"/>
  <c r="AB30" i="9"/>
  <c r="I39" i="23"/>
  <c r="AA30" i="9"/>
  <c r="H39" i="23"/>
  <c r="Z30" i="9"/>
  <c r="G39" i="23" s="1"/>
  <c r="Y30" i="9"/>
  <c r="F39" i="23" s="1"/>
  <c r="X30" i="9"/>
  <c r="E39" i="23"/>
  <c r="W30" i="9"/>
  <c r="W16" i="9" s="1"/>
  <c r="D39" i="23"/>
  <c r="AC26" i="9"/>
  <c r="J35" i="23" s="1"/>
  <c r="AB26" i="9"/>
  <c r="I35" i="23" s="1"/>
  <c r="AA26" i="9"/>
  <c r="AA16" i="9" s="1"/>
  <c r="H35" i="23"/>
  <c r="Z26" i="9"/>
  <c r="G35" i="23"/>
  <c r="Y26" i="9"/>
  <c r="F35" i="23" s="1"/>
  <c r="X26" i="9"/>
  <c r="E35" i="23" s="1"/>
  <c r="W26" i="9"/>
  <c r="D35" i="23"/>
  <c r="AC21" i="9"/>
  <c r="J30" i="23"/>
  <c r="AB21" i="9"/>
  <c r="I30" i="23" s="1"/>
  <c r="AA21" i="9"/>
  <c r="H30" i="23" s="1"/>
  <c r="Z21" i="9"/>
  <c r="Z16" i="9" s="1"/>
  <c r="G30" i="23"/>
  <c r="Y21" i="9"/>
  <c r="Y16" i="9" s="1"/>
  <c r="F30" i="23"/>
  <c r="X21" i="9"/>
  <c r="E30" i="23" s="1"/>
  <c r="W21" i="9"/>
  <c r="D30" i="23" s="1"/>
  <c r="V30" i="9"/>
  <c r="C39" i="23"/>
  <c r="V26" i="9"/>
  <c r="V16" i="9" s="1"/>
  <c r="C35" i="23"/>
  <c r="V21" i="9"/>
  <c r="C30" i="23" s="1"/>
  <c r="K26" i="9"/>
  <c r="K30" i="9"/>
  <c r="C39" i="7"/>
  <c r="C35" i="7"/>
  <c r="K21" i="9"/>
  <c r="C30" i="7"/>
  <c r="L26" i="9"/>
  <c r="L30" i="9"/>
  <c r="D39" i="7" s="1"/>
  <c r="D35" i="7"/>
  <c r="L21" i="9"/>
  <c r="L16" i="9" s="1"/>
  <c r="D30" i="7"/>
  <c r="AJ15" i="1"/>
  <c r="N18" i="5"/>
  <c r="M18" i="5"/>
  <c r="H18" i="5"/>
  <c r="G18" i="5"/>
  <c r="N14" i="5"/>
  <c r="M14" i="5"/>
  <c r="H14" i="5"/>
  <c r="O11" i="5"/>
  <c r="N11" i="5"/>
  <c r="M11" i="5"/>
  <c r="L11" i="5"/>
  <c r="K11" i="5"/>
  <c r="J11" i="5"/>
  <c r="I11" i="5"/>
  <c r="H11" i="5"/>
  <c r="G11" i="5"/>
  <c r="F11" i="5"/>
  <c r="E11" i="5"/>
  <c r="N10" i="5"/>
  <c r="M10" i="5"/>
  <c r="L10" i="5"/>
  <c r="C23" i="5" s="1"/>
  <c r="G1" i="16" s="1"/>
  <c r="K10" i="5"/>
  <c r="J10" i="5"/>
  <c r="I10" i="5"/>
  <c r="H10" i="5"/>
  <c r="G10" i="5"/>
  <c r="F10" i="5"/>
  <c r="E10" i="5"/>
  <c r="D11" i="5"/>
  <c r="C27" i="5" s="1"/>
  <c r="G3" i="16" s="1"/>
  <c r="D10" i="5"/>
  <c r="B8" i="15"/>
  <c r="B7" i="15"/>
  <c r="B6" i="15"/>
  <c r="G85" i="10"/>
  <c r="F51" i="9" s="1"/>
  <c r="F85" i="10"/>
  <c r="E51" i="9" s="1"/>
  <c r="E85" i="10"/>
  <c r="D51" i="9" s="1"/>
  <c r="D85" i="10"/>
  <c r="C51" i="9" s="1"/>
  <c r="G61" i="10"/>
  <c r="F50" i="9" s="1"/>
  <c r="F61" i="10"/>
  <c r="E50" i="9" s="1"/>
  <c r="D61" i="10"/>
  <c r="C50" i="9" s="1"/>
  <c r="G37" i="10"/>
  <c r="F49" i="9" s="1"/>
  <c r="F37" i="10"/>
  <c r="E49" i="9" s="1"/>
  <c r="E37" i="10"/>
  <c r="D49" i="9" s="1"/>
  <c r="D37" i="10"/>
  <c r="C49" i="9" s="1"/>
  <c r="G13" i="10"/>
  <c r="F13" i="10"/>
  <c r="E13" i="10"/>
  <c r="D13" i="10"/>
  <c r="G85" i="11"/>
  <c r="F46" i="9" s="1"/>
  <c r="F85" i="11"/>
  <c r="E46" i="9" s="1"/>
  <c r="E85" i="11"/>
  <c r="D46" i="9" s="1"/>
  <c r="G61" i="11"/>
  <c r="F45" i="9" s="1"/>
  <c r="F61" i="11"/>
  <c r="E45" i="9" s="1"/>
  <c r="E61" i="11"/>
  <c r="D45" i="9" s="1"/>
  <c r="G37" i="11"/>
  <c r="F44" i="9" s="1"/>
  <c r="F37" i="11"/>
  <c r="E44" i="9" s="1"/>
  <c r="E37" i="11"/>
  <c r="D44" i="9" s="1"/>
  <c r="G13" i="11"/>
  <c r="F43" i="9"/>
  <c r="F13" i="11"/>
  <c r="E43" i="9" s="1"/>
  <c r="E13" i="11"/>
  <c r="D43" i="9" s="1"/>
  <c r="F40" i="9"/>
  <c r="F42" i="9"/>
  <c r="F54" i="9" s="1"/>
  <c r="E40" i="9"/>
  <c r="E42" i="9"/>
  <c r="E54" i="9" s="1"/>
  <c r="D40" i="9"/>
  <c r="D42" i="9" s="1"/>
  <c r="D85" i="11"/>
  <c r="C46" i="9" s="1"/>
  <c r="D61" i="11"/>
  <c r="C45" i="9" s="1"/>
  <c r="D37" i="11"/>
  <c r="C44" i="9" s="1"/>
  <c r="D13" i="11"/>
  <c r="C43" i="9"/>
  <c r="C40" i="9"/>
  <c r="C42" i="9" s="1"/>
  <c r="C54" i="9" s="1"/>
  <c r="I43" i="9"/>
  <c r="J43" i="9"/>
  <c r="X16" i="9"/>
  <c r="K16" i="9"/>
  <c r="H2" i="24"/>
  <c r="G2" i="24"/>
  <c r="F2" i="24"/>
  <c r="E2" i="24"/>
  <c r="D2" i="24"/>
  <c r="C2" i="24"/>
  <c r="B2" i="24"/>
  <c r="A2" i="24"/>
  <c r="A3" i="22"/>
  <c r="B1" i="22"/>
  <c r="B3" i="22" s="1"/>
  <c r="C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A4" i="22"/>
  <c r="B4" i="22"/>
  <c r="C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A5" i="22"/>
  <c r="B5" i="22"/>
  <c r="C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A6" i="22"/>
  <c r="B6" i="22"/>
  <c r="C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A7" i="22"/>
  <c r="B7" i="22"/>
  <c r="C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A8" i="22"/>
  <c r="B8" i="22"/>
  <c r="C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A9" i="22"/>
  <c r="B9" i="22"/>
  <c r="C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A10" i="22"/>
  <c r="B10" i="22"/>
  <c r="C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A11" i="22"/>
  <c r="C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A12" i="22"/>
  <c r="B12" i="22"/>
  <c r="C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A13" i="22"/>
  <c r="B13" i="22"/>
  <c r="C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A14" i="22"/>
  <c r="B14" i="22"/>
  <c r="C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A15" i="22"/>
  <c r="B15" i="22"/>
  <c r="C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A16" i="22"/>
  <c r="B16" i="22"/>
  <c r="C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A17" i="22"/>
  <c r="B17" i="22"/>
  <c r="C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A18" i="22"/>
  <c r="B18" i="22"/>
  <c r="C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A19" i="22"/>
  <c r="B19" i="22"/>
  <c r="C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A20" i="22"/>
  <c r="B20" i="22"/>
  <c r="C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A21" i="22"/>
  <c r="B21" i="22"/>
  <c r="C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A22" i="22"/>
  <c r="B22" i="22"/>
  <c r="C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A23" i="22"/>
  <c r="B23" i="22"/>
  <c r="C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A24" i="22"/>
  <c r="B24" i="22"/>
  <c r="C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A25" i="22"/>
  <c r="B25" i="22"/>
  <c r="C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A26" i="22"/>
  <c r="B26" i="22"/>
  <c r="C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A27" i="22"/>
  <c r="B27" i="22"/>
  <c r="C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A28" i="22"/>
  <c r="B28" i="22"/>
  <c r="C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A29" i="22"/>
  <c r="B29" i="22"/>
  <c r="C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A30" i="22"/>
  <c r="B30" i="22"/>
  <c r="C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A31" i="22"/>
  <c r="B31" i="22"/>
  <c r="C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A32" i="22"/>
  <c r="B32" i="22"/>
  <c r="C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A33" i="22"/>
  <c r="B33" i="22"/>
  <c r="C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A34" i="22"/>
  <c r="B34" i="22"/>
  <c r="C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A35" i="22"/>
  <c r="B35" i="22"/>
  <c r="C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A36" i="22"/>
  <c r="B36" i="22"/>
  <c r="C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A37" i="22"/>
  <c r="B37" i="22"/>
  <c r="C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A38" i="22"/>
  <c r="B38" i="22"/>
  <c r="C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A39" i="22"/>
  <c r="B39" i="22"/>
  <c r="C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A40" i="22"/>
  <c r="B40" i="22"/>
  <c r="C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A41" i="22"/>
  <c r="B41" i="22"/>
  <c r="C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A42" i="22"/>
  <c r="B42" i="22"/>
  <c r="C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A43" i="22"/>
  <c r="B43" i="22"/>
  <c r="C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A44" i="22"/>
  <c r="B44" i="22"/>
  <c r="C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A45" i="22"/>
  <c r="B45" i="22"/>
  <c r="C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A46" i="22"/>
  <c r="B46" i="22"/>
  <c r="C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A47" i="22"/>
  <c r="B47" i="22"/>
  <c r="C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A48" i="22"/>
  <c r="B48" i="22"/>
  <c r="C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A49" i="22"/>
  <c r="B49" i="22"/>
  <c r="C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A50" i="22"/>
  <c r="B50" i="22"/>
  <c r="C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G2" i="22"/>
  <c r="H2" i="22"/>
  <c r="C2" i="22"/>
  <c r="A2" i="22"/>
  <c r="B2" i="22"/>
  <c r="E2" i="22"/>
  <c r="F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J1" i="22"/>
  <c r="U1" i="22"/>
  <c r="W1" i="22"/>
  <c r="X1" i="22"/>
  <c r="V1" i="22"/>
  <c r="T1" i="22"/>
  <c r="S1" i="22"/>
  <c r="R1" i="22"/>
  <c r="Q1" i="22"/>
  <c r="P1" i="22"/>
  <c r="O1" i="22"/>
  <c r="N1" i="22"/>
  <c r="M1" i="22"/>
  <c r="L1" i="22"/>
  <c r="K1" i="22"/>
  <c r="I1" i="22"/>
  <c r="H1" i="22"/>
  <c r="G1" i="22"/>
  <c r="F1" i="22"/>
  <c r="E1" i="22"/>
  <c r="A2" i="23"/>
  <c r="C5" i="23"/>
  <c r="C6" i="23"/>
  <c r="F13" i="15"/>
  <c r="K13" i="15"/>
  <c r="P88" i="16" s="1"/>
  <c r="O88" i="16"/>
  <c r="N88" i="16"/>
  <c r="M88" i="16"/>
  <c r="L88" i="16"/>
  <c r="K88" i="16"/>
  <c r="J88" i="16"/>
  <c r="I88" i="16"/>
  <c r="H88" i="16"/>
  <c r="B16" i="15"/>
  <c r="C16" i="15"/>
  <c r="E16" i="15"/>
  <c r="J91" i="16" s="1"/>
  <c r="F16" i="15"/>
  <c r="K91" i="16" s="1"/>
  <c r="G16" i="15"/>
  <c r="H16" i="15"/>
  <c r="M91" i="16" s="1"/>
  <c r="I16" i="15"/>
  <c r="J16" i="15"/>
  <c r="O91" i="16"/>
  <c r="N91" i="16"/>
  <c r="I91" i="16"/>
  <c r="H91" i="16"/>
  <c r="G91" i="16"/>
  <c r="F15" i="15"/>
  <c r="K90" i="16" s="1"/>
  <c r="K15" i="15"/>
  <c r="L15" i="15"/>
  <c r="Q90" i="16" s="1"/>
  <c r="P90" i="16"/>
  <c r="O90" i="16"/>
  <c r="N90" i="16"/>
  <c r="M90" i="16"/>
  <c r="L90" i="16"/>
  <c r="J90" i="16"/>
  <c r="I90" i="16"/>
  <c r="H90" i="16"/>
  <c r="G90" i="16"/>
  <c r="F14" i="15"/>
  <c r="L14" i="15" s="1"/>
  <c r="Q89" i="16" s="1"/>
  <c r="K14" i="15"/>
  <c r="P89" i="16" s="1"/>
  <c r="O89" i="16"/>
  <c r="N89" i="16"/>
  <c r="M89" i="16"/>
  <c r="L89" i="16"/>
  <c r="K89" i="16"/>
  <c r="J89" i="16"/>
  <c r="I89" i="16"/>
  <c r="H89" i="16"/>
  <c r="G89" i="16"/>
  <c r="G88" i="16"/>
  <c r="U26" i="9"/>
  <c r="M35" i="7" s="1"/>
  <c r="T26" i="9"/>
  <c r="S26" i="9"/>
  <c r="R26" i="9"/>
  <c r="Q26" i="9"/>
  <c r="P26" i="9"/>
  <c r="H35" i="7" s="1"/>
  <c r="O26" i="9"/>
  <c r="G35" i="7" s="1"/>
  <c r="N26" i="9"/>
  <c r="F35" i="7" s="1"/>
  <c r="M26" i="9"/>
  <c r="E35" i="7" s="1"/>
  <c r="A2" i="16"/>
  <c r="B2" i="16"/>
  <c r="D2" i="16"/>
  <c r="A3" i="16"/>
  <c r="B3" i="16"/>
  <c r="D3" i="16"/>
  <c r="A4" i="16"/>
  <c r="B4" i="16"/>
  <c r="D4" i="16"/>
  <c r="A5" i="16"/>
  <c r="B5" i="16"/>
  <c r="D5" i="16"/>
  <c r="A6" i="16"/>
  <c r="B6" i="16"/>
  <c r="D6" i="16"/>
  <c r="A7" i="16"/>
  <c r="B7" i="16"/>
  <c r="D7" i="16"/>
  <c r="A8" i="16"/>
  <c r="B8" i="16"/>
  <c r="D8" i="16"/>
  <c r="A9" i="16"/>
  <c r="B9" i="16"/>
  <c r="D9" i="16"/>
  <c r="A10" i="16"/>
  <c r="B10" i="16"/>
  <c r="D10" i="16"/>
  <c r="A11" i="16"/>
  <c r="B11" i="16"/>
  <c r="D11" i="16"/>
  <c r="A12" i="16"/>
  <c r="B12" i="16"/>
  <c r="D12" i="16"/>
  <c r="A13" i="16"/>
  <c r="B13" i="16"/>
  <c r="D13" i="16"/>
  <c r="A14" i="16"/>
  <c r="B14" i="16"/>
  <c r="D14" i="16"/>
  <c r="A15" i="16"/>
  <c r="B15" i="16"/>
  <c r="D15" i="16"/>
  <c r="A16" i="16"/>
  <c r="B16" i="16"/>
  <c r="D16" i="16"/>
  <c r="A17" i="16"/>
  <c r="B17" i="16"/>
  <c r="D17" i="16"/>
  <c r="A18" i="16"/>
  <c r="B18" i="16"/>
  <c r="D18" i="16"/>
  <c r="A19" i="16"/>
  <c r="B19" i="16"/>
  <c r="D19" i="16"/>
  <c r="A23" i="16"/>
  <c r="B23" i="16"/>
  <c r="D23" i="16"/>
  <c r="A24" i="16"/>
  <c r="B24" i="16"/>
  <c r="D24" i="16"/>
  <c r="A28" i="16"/>
  <c r="B28" i="16"/>
  <c r="D28" i="16"/>
  <c r="A29" i="16"/>
  <c r="B29" i="16"/>
  <c r="D29" i="16"/>
  <c r="A30" i="16"/>
  <c r="B30" i="16"/>
  <c r="D30" i="16"/>
  <c r="A31" i="16"/>
  <c r="B31" i="16"/>
  <c r="D31" i="16"/>
  <c r="A32" i="16"/>
  <c r="B32" i="16"/>
  <c r="D32" i="16"/>
  <c r="A33" i="16"/>
  <c r="B33" i="16"/>
  <c r="D33" i="16"/>
  <c r="A34" i="16"/>
  <c r="B34" i="16"/>
  <c r="D34" i="16"/>
  <c r="A35" i="16"/>
  <c r="B35" i="16"/>
  <c r="D35" i="16"/>
  <c r="A36" i="16"/>
  <c r="B36" i="16"/>
  <c r="D36" i="16"/>
  <c r="A37" i="16"/>
  <c r="B37" i="16"/>
  <c r="D37" i="16"/>
  <c r="A38" i="16"/>
  <c r="B38" i="16"/>
  <c r="D38" i="16"/>
  <c r="A39" i="16"/>
  <c r="B39" i="16"/>
  <c r="D39" i="16"/>
  <c r="A40" i="16"/>
  <c r="B40" i="16"/>
  <c r="D40" i="16"/>
  <c r="A41" i="16"/>
  <c r="B41" i="16"/>
  <c r="D41" i="16"/>
  <c r="A42" i="16"/>
  <c r="B42" i="16"/>
  <c r="D42" i="16"/>
  <c r="A43" i="16"/>
  <c r="B43" i="16"/>
  <c r="D43" i="16"/>
  <c r="A44" i="16"/>
  <c r="B44" i="16"/>
  <c r="D44" i="16"/>
  <c r="A45" i="16"/>
  <c r="B45" i="16"/>
  <c r="D45" i="16"/>
  <c r="A46" i="16"/>
  <c r="B46" i="16"/>
  <c r="D46" i="16"/>
  <c r="A50" i="16"/>
  <c r="B50" i="16"/>
  <c r="D50" i="16"/>
  <c r="A51" i="16"/>
  <c r="B51" i="16"/>
  <c r="D51" i="16"/>
  <c r="A55" i="16"/>
  <c r="B55" i="16"/>
  <c r="D55" i="16"/>
  <c r="A56" i="16"/>
  <c r="B56" i="16"/>
  <c r="D56" i="16"/>
  <c r="A57" i="16"/>
  <c r="B57" i="16"/>
  <c r="D57" i="16"/>
  <c r="A58" i="16"/>
  <c r="B58" i="16"/>
  <c r="D58" i="16"/>
  <c r="A59" i="16"/>
  <c r="B59" i="16"/>
  <c r="D59" i="16"/>
  <c r="A60" i="16"/>
  <c r="B60" i="16"/>
  <c r="D60" i="16"/>
  <c r="A61" i="16"/>
  <c r="B61" i="16"/>
  <c r="D61" i="16"/>
  <c r="A62" i="16"/>
  <c r="B62" i="16"/>
  <c r="D62" i="16"/>
  <c r="A63" i="16"/>
  <c r="B63" i="16"/>
  <c r="D63" i="16"/>
  <c r="A64" i="16"/>
  <c r="B64" i="16"/>
  <c r="D64" i="16"/>
  <c r="A65" i="16"/>
  <c r="B65" i="16"/>
  <c r="D65" i="16"/>
  <c r="A66" i="16"/>
  <c r="B66" i="16"/>
  <c r="D66" i="16"/>
  <c r="A67" i="16"/>
  <c r="B67" i="16"/>
  <c r="D67" i="16"/>
  <c r="A68" i="16"/>
  <c r="B68" i="16"/>
  <c r="D68" i="16"/>
  <c r="A69" i="16"/>
  <c r="B69" i="16"/>
  <c r="D69" i="16"/>
  <c r="A70" i="16"/>
  <c r="B70" i="16"/>
  <c r="D70" i="16"/>
  <c r="A71" i="16"/>
  <c r="B71" i="16"/>
  <c r="D71" i="16"/>
  <c r="A72" i="16"/>
  <c r="B72" i="16"/>
  <c r="D72" i="16"/>
  <c r="A73" i="16"/>
  <c r="B73" i="16"/>
  <c r="D73" i="16"/>
  <c r="A74" i="16"/>
  <c r="B74" i="16"/>
  <c r="D74" i="16"/>
  <c r="A75" i="16"/>
  <c r="B75" i="16"/>
  <c r="D75" i="16"/>
  <c r="A76" i="16"/>
  <c r="B76" i="16"/>
  <c r="D76" i="16"/>
  <c r="A77" i="16"/>
  <c r="B77" i="16"/>
  <c r="D77" i="16"/>
  <c r="A78" i="16"/>
  <c r="B78" i="16"/>
  <c r="D78" i="16"/>
  <c r="A79" i="16"/>
  <c r="B79" i="16"/>
  <c r="D79" i="16"/>
  <c r="A80" i="16"/>
  <c r="B80" i="16"/>
  <c r="D80" i="16"/>
  <c r="A81" i="16"/>
  <c r="B81" i="16"/>
  <c r="D81" i="16"/>
  <c r="A82" i="16"/>
  <c r="B82" i="16"/>
  <c r="D82" i="16"/>
  <c r="A83" i="16"/>
  <c r="B83" i="16"/>
  <c r="D83" i="16"/>
  <c r="A84" i="16"/>
  <c r="B84" i="16"/>
  <c r="D84" i="16"/>
  <c r="A85" i="16"/>
  <c r="B85" i="16"/>
  <c r="D85" i="16"/>
  <c r="A86" i="16"/>
  <c r="B86" i="16"/>
  <c r="D86" i="16"/>
  <c r="A87" i="16"/>
  <c r="B87" i="16"/>
  <c r="D87" i="16"/>
  <c r="A88" i="16"/>
  <c r="B88" i="16"/>
  <c r="D88" i="16"/>
  <c r="A89" i="16"/>
  <c r="B89" i="16"/>
  <c r="D89" i="16"/>
  <c r="A90" i="16"/>
  <c r="B90" i="16"/>
  <c r="D90" i="16"/>
  <c r="A91" i="16"/>
  <c r="B91" i="16"/>
  <c r="D91" i="16"/>
  <c r="F48" i="9"/>
  <c r="E48" i="9"/>
  <c r="D48" i="9"/>
  <c r="C48" i="9"/>
  <c r="U30" i="9"/>
  <c r="M39" i="7" s="1"/>
  <c r="T30" i="9"/>
  <c r="L39" i="7" s="1"/>
  <c r="S30" i="9"/>
  <c r="R30" i="9"/>
  <c r="Q30" i="9"/>
  <c r="P30" i="9"/>
  <c r="O30" i="9"/>
  <c r="G39" i="7" s="1"/>
  <c r="N30" i="9"/>
  <c r="F39" i="7" s="1"/>
  <c r="U21" i="9"/>
  <c r="U16" i="9" s="1"/>
  <c r="T21" i="9"/>
  <c r="S21" i="9"/>
  <c r="R21" i="9"/>
  <c r="Q21" i="9"/>
  <c r="Q16" i="9" s="1"/>
  <c r="P21" i="9"/>
  <c r="P16" i="9" s="1"/>
  <c r="O21" i="9"/>
  <c r="O16" i="9" s="1"/>
  <c r="N21" i="9"/>
  <c r="F30" i="7" s="1"/>
  <c r="M21" i="9"/>
  <c r="E30" i="7" s="1"/>
  <c r="M30" i="9"/>
  <c r="E39" i="7" s="1"/>
  <c r="J48" i="9"/>
  <c r="J40" i="9"/>
  <c r="J42" i="9"/>
  <c r="I48" i="9"/>
  <c r="I40" i="9"/>
  <c r="I42" i="9"/>
  <c r="H48" i="9"/>
  <c r="H40" i="9"/>
  <c r="H42" i="9" s="1"/>
  <c r="G48" i="9"/>
  <c r="G40" i="9"/>
  <c r="G42" i="9" s="1"/>
  <c r="AC16" i="9"/>
  <c r="AB16" i="9"/>
  <c r="S16" i="9"/>
  <c r="R16" i="9"/>
  <c r="C4" i="9"/>
  <c r="C5" i="9"/>
  <c r="C6" i="9"/>
  <c r="AI15" i="1"/>
  <c r="AD15" i="1"/>
  <c r="AC15" i="1"/>
  <c r="AB15" i="1"/>
  <c r="AA15" i="1"/>
  <c r="Z15" i="1"/>
  <c r="Y15" i="1"/>
  <c r="X15" i="1"/>
  <c r="W15" i="1"/>
  <c r="U15" i="1"/>
  <c r="R15" i="1"/>
  <c r="Q15" i="1"/>
  <c r="B5" i="1"/>
  <c r="B6" i="1"/>
  <c r="B4" i="1"/>
  <c r="C4" i="11"/>
  <c r="C5" i="11"/>
  <c r="C6" i="11"/>
  <c r="C4" i="10"/>
  <c r="C5" i="10"/>
  <c r="C6" i="10"/>
  <c r="B4" i="12"/>
  <c r="B5" i="12"/>
  <c r="B6" i="12"/>
  <c r="C6" i="5"/>
  <c r="A2" i="5"/>
  <c r="C5" i="5"/>
  <c r="K39" i="7"/>
  <c r="J39" i="7"/>
  <c r="I39" i="7"/>
  <c r="H39" i="7"/>
  <c r="L35" i="7"/>
  <c r="K35" i="7"/>
  <c r="J35" i="7"/>
  <c r="I35" i="7"/>
  <c r="K30" i="7"/>
  <c r="J30" i="7"/>
  <c r="I30" i="7"/>
  <c r="H30" i="7"/>
  <c r="C6" i="7"/>
  <c r="C5" i="7"/>
  <c r="A2" i="7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5" i="13"/>
  <c r="E294" i="13"/>
  <c r="E293" i="13"/>
  <c r="E292" i="13"/>
  <c r="E290" i="13"/>
  <c r="E289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5" i="13"/>
  <c r="D294" i="13"/>
  <c r="D293" i="13"/>
  <c r="D292" i="13"/>
  <c r="D290" i="13"/>
  <c r="D289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5" i="13"/>
  <c r="C294" i="13"/>
  <c r="C293" i="13"/>
  <c r="C292" i="13"/>
  <c r="C290" i="13"/>
  <c r="C28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4" i="13"/>
  <c r="E263" i="13"/>
  <c r="E262" i="13"/>
  <c r="E261" i="13"/>
  <c r="E259" i="13"/>
  <c r="E258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4" i="13"/>
  <c r="D263" i="13"/>
  <c r="D262" i="13"/>
  <c r="D261" i="13"/>
  <c r="D259" i="13"/>
  <c r="D258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4" i="13"/>
  <c r="C263" i="13"/>
  <c r="C262" i="13"/>
  <c r="C261" i="13"/>
  <c r="C259" i="13"/>
  <c r="C25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3" i="13"/>
  <c r="E232" i="13"/>
  <c r="E231" i="13"/>
  <c r="E230" i="13"/>
  <c r="E228" i="13"/>
  <c r="E227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3" i="13"/>
  <c r="D232" i="13"/>
  <c r="D231" i="13"/>
  <c r="D230" i="13"/>
  <c r="D228" i="13"/>
  <c r="D227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3" i="13"/>
  <c r="C232" i="13"/>
  <c r="C231" i="13"/>
  <c r="C230" i="13"/>
  <c r="C228" i="13"/>
  <c r="C22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2" i="13"/>
  <c r="E201" i="13"/>
  <c r="E200" i="13"/>
  <c r="E199" i="13"/>
  <c r="E197" i="13"/>
  <c r="E196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2" i="13"/>
  <c r="D201" i="13"/>
  <c r="D200" i="13"/>
  <c r="D199" i="13"/>
  <c r="D197" i="13"/>
  <c r="D196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2" i="13"/>
  <c r="C201" i="13"/>
  <c r="C200" i="13"/>
  <c r="C199" i="13"/>
  <c r="C197" i="13"/>
  <c r="C19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1" i="13"/>
  <c r="E170" i="13"/>
  <c r="E169" i="13"/>
  <c r="E168" i="13"/>
  <c r="E166" i="13"/>
  <c r="E165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1" i="13"/>
  <c r="D170" i="13"/>
  <c r="D169" i="13"/>
  <c r="D168" i="13"/>
  <c r="D166" i="13"/>
  <c r="D165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1" i="13"/>
  <c r="C170" i="13"/>
  <c r="C169" i="13"/>
  <c r="C168" i="13"/>
  <c r="C166" i="13"/>
  <c r="C165" i="13"/>
  <c r="C285" i="13"/>
  <c r="C284" i="13"/>
  <c r="A281" i="13"/>
  <c r="C254" i="13"/>
  <c r="C253" i="13"/>
  <c r="A250" i="13"/>
  <c r="C223" i="13"/>
  <c r="C222" i="13"/>
  <c r="A219" i="13"/>
  <c r="C192" i="13"/>
  <c r="C191" i="13"/>
  <c r="A188" i="13"/>
  <c r="C161" i="13"/>
  <c r="C160" i="13"/>
  <c r="A157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0" i="13"/>
  <c r="E139" i="13"/>
  <c r="E138" i="13"/>
  <c r="E137" i="13"/>
  <c r="E135" i="13"/>
  <c r="E134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0" i="13"/>
  <c r="D139" i="13"/>
  <c r="D138" i="13"/>
  <c r="D137" i="13"/>
  <c r="D135" i="13"/>
  <c r="D134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0" i="13"/>
  <c r="C139" i="13"/>
  <c r="C138" i="13"/>
  <c r="C137" i="13"/>
  <c r="C135" i="13"/>
  <c r="C134" i="13"/>
  <c r="C130" i="13"/>
  <c r="C129" i="13"/>
  <c r="A126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09" i="13"/>
  <c r="E108" i="13"/>
  <c r="E107" i="13"/>
  <c r="E106" i="13"/>
  <c r="E104" i="13"/>
  <c r="E103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09" i="13"/>
  <c r="D108" i="13"/>
  <c r="D107" i="13"/>
  <c r="D106" i="13"/>
  <c r="D104" i="13"/>
  <c r="D103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09" i="13"/>
  <c r="C108" i="13"/>
  <c r="C107" i="13"/>
  <c r="C106" i="13"/>
  <c r="C104" i="13"/>
  <c r="C103" i="13"/>
  <c r="C99" i="13"/>
  <c r="C98" i="13"/>
  <c r="A95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8" i="13"/>
  <c r="E77" i="13"/>
  <c r="E76" i="13"/>
  <c r="E75" i="13"/>
  <c r="E73" i="13"/>
  <c r="E72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8" i="13"/>
  <c r="D77" i="13"/>
  <c r="D76" i="13"/>
  <c r="D75" i="13"/>
  <c r="D73" i="13"/>
  <c r="D72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8" i="13"/>
  <c r="C77" i="13"/>
  <c r="C76" i="13"/>
  <c r="C75" i="13"/>
  <c r="C73" i="13"/>
  <c r="C72" i="13"/>
  <c r="C68" i="13"/>
  <c r="C67" i="13"/>
  <c r="A64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7" i="13"/>
  <c r="E46" i="13"/>
  <c r="E45" i="13"/>
  <c r="E44" i="13"/>
  <c r="E42" i="13"/>
  <c r="E41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7" i="13"/>
  <c r="D46" i="13"/>
  <c r="D45" i="13"/>
  <c r="D44" i="13"/>
  <c r="D42" i="13"/>
  <c r="D41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7" i="13"/>
  <c r="C46" i="13"/>
  <c r="C45" i="13"/>
  <c r="C44" i="13"/>
  <c r="C42" i="13"/>
  <c r="C41" i="13"/>
  <c r="C37" i="13"/>
  <c r="C36" i="13"/>
  <c r="A33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6" i="13"/>
  <c r="E15" i="13"/>
  <c r="E14" i="13"/>
  <c r="E13" i="13"/>
  <c r="E11" i="13"/>
  <c r="E10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6" i="13"/>
  <c r="D15" i="13"/>
  <c r="D14" i="13"/>
  <c r="D13" i="13"/>
  <c r="D11" i="13"/>
  <c r="D10" i="13"/>
  <c r="C13" i="13"/>
  <c r="C11" i="13"/>
  <c r="C10" i="13"/>
  <c r="C30" i="13"/>
  <c r="C29" i="13"/>
  <c r="C27" i="13"/>
  <c r="C26" i="13"/>
  <c r="C25" i="13"/>
  <c r="C24" i="13"/>
  <c r="C23" i="13"/>
  <c r="C22" i="13"/>
  <c r="C21" i="13"/>
  <c r="C20" i="13"/>
  <c r="C19" i="13"/>
  <c r="C18" i="13"/>
  <c r="C28" i="13"/>
  <c r="C16" i="13"/>
  <c r="C15" i="13"/>
  <c r="C14" i="13"/>
  <c r="A2" i="13"/>
  <c r="C5" i="13"/>
  <c r="C6" i="13"/>
  <c r="F9" i="8"/>
  <c r="E9" i="8"/>
  <c r="D9" i="8"/>
  <c r="C9" i="8"/>
  <c r="F14" i="8"/>
  <c r="F15" i="8"/>
  <c r="F16" i="8"/>
  <c r="F19" i="8" s="1"/>
  <c r="F17" i="8"/>
  <c r="F18" i="8"/>
  <c r="E14" i="8"/>
  <c r="E15" i="8"/>
  <c r="E16" i="8"/>
  <c r="E17" i="8"/>
  <c r="E18" i="8"/>
  <c r="D14" i="8"/>
  <c r="D15" i="8"/>
  <c r="D16" i="8" s="1"/>
  <c r="D19" i="8" s="1"/>
  <c r="D17" i="8"/>
  <c r="D18" i="8"/>
  <c r="C14" i="8"/>
  <c r="C16" i="8" s="1"/>
  <c r="C19" i="8" s="1"/>
  <c r="C15" i="8"/>
  <c r="C17" i="8"/>
  <c r="C18" i="8"/>
  <c r="A2" i="8"/>
  <c r="F6" i="8"/>
  <c r="E6" i="8"/>
  <c r="D6" i="8"/>
  <c r="C6" i="8"/>
  <c r="L91" i="16" l="1"/>
  <c r="K16" i="15"/>
  <c r="P91" i="16" s="1"/>
  <c r="K30" i="23"/>
  <c r="AD16" i="9"/>
  <c r="V51" i="9"/>
  <c r="C54" i="23"/>
  <c r="G54" i="16" s="1"/>
  <c r="AO15" i="1"/>
  <c r="F17" i="7" s="1"/>
  <c r="J9" i="16" s="1"/>
  <c r="F14" i="7"/>
  <c r="J6" i="16" s="1"/>
  <c r="F23" i="5"/>
  <c r="J1" i="16" s="1"/>
  <c r="G49" i="9"/>
  <c r="C31" i="8"/>
  <c r="J44" i="9"/>
  <c r="F26" i="8"/>
  <c r="F36" i="8" s="1"/>
  <c r="F37" i="8" s="1"/>
  <c r="E25" i="7"/>
  <c r="I16" i="16" s="1"/>
  <c r="M42" i="9"/>
  <c r="U51" i="9"/>
  <c r="M54" i="7"/>
  <c r="Q27" i="16" s="1"/>
  <c r="K48" i="9"/>
  <c r="C51" i="7"/>
  <c r="G24" i="16" s="1"/>
  <c r="R3" i="17"/>
  <c r="AK15" i="1"/>
  <c r="O18" i="5"/>
  <c r="L30" i="7"/>
  <c r="T16" i="9"/>
  <c r="L13" i="15"/>
  <c r="Q88" i="16" s="1"/>
  <c r="D54" i="9"/>
  <c r="M39" i="23"/>
  <c r="AF16" i="9"/>
  <c r="M50" i="9"/>
  <c r="E53" i="7"/>
  <c r="I26" i="16" s="1"/>
  <c r="V42" i="9"/>
  <c r="C25" i="23"/>
  <c r="G43" i="16" s="1"/>
  <c r="AM13" i="1"/>
  <c r="D15" i="7" s="1"/>
  <c r="H7" i="16" s="1"/>
  <c r="AM11" i="1"/>
  <c r="D13" i="7" s="1"/>
  <c r="H5" i="16" s="1"/>
  <c r="AM12" i="1"/>
  <c r="D14" i="7" s="1"/>
  <c r="H6" i="16" s="1"/>
  <c r="J14" i="5"/>
  <c r="D23" i="5" s="1"/>
  <c r="H1" i="16" s="1"/>
  <c r="T15" i="1"/>
  <c r="AM15" i="1"/>
  <c r="D17" i="7" s="1"/>
  <c r="H9" i="16" s="1"/>
  <c r="AM14" i="1"/>
  <c r="D16" i="7" s="1"/>
  <c r="H8" i="16" s="1"/>
  <c r="AM10" i="1"/>
  <c r="D12" i="7" s="1"/>
  <c r="H4" i="16" s="1"/>
  <c r="E19" i="8"/>
  <c r="L35" i="23"/>
  <c r="AE16" i="9"/>
  <c r="Q48" i="9"/>
  <c r="I51" i="7"/>
  <c r="M24" i="16" s="1"/>
  <c r="Z46" i="9"/>
  <c r="G49" i="23"/>
  <c r="K49" i="16" s="1"/>
  <c r="B12" i="18"/>
  <c r="I45" i="9"/>
  <c r="E27" i="8"/>
  <c r="B79" i="18"/>
  <c r="B50" i="18"/>
  <c r="B36" i="20"/>
  <c r="L48" i="9"/>
  <c r="D51" i="7"/>
  <c r="H24" i="16" s="1"/>
  <c r="M16" i="9"/>
  <c r="C84" i="16"/>
  <c r="C74" i="16"/>
  <c r="C62" i="16"/>
  <c r="C44" i="16"/>
  <c r="C34" i="16"/>
  <c r="C16" i="16"/>
  <c r="C4" i="16"/>
  <c r="G46" i="9"/>
  <c r="C28" i="8"/>
  <c r="E3" i="16"/>
  <c r="E11" i="16"/>
  <c r="E19" i="16"/>
  <c r="E27" i="16"/>
  <c r="E35" i="16"/>
  <c r="E43" i="16"/>
  <c r="E51" i="16"/>
  <c r="E59" i="16"/>
  <c r="E67" i="16"/>
  <c r="E75" i="16"/>
  <c r="E83" i="16"/>
  <c r="E91" i="16"/>
  <c r="B73" i="18"/>
  <c r="B70" i="18"/>
  <c r="B67" i="18"/>
  <c r="B61" i="18"/>
  <c r="B41" i="18"/>
  <c r="B38" i="18"/>
  <c r="B35" i="18"/>
  <c r="B29" i="18"/>
  <c r="C3" i="20"/>
  <c r="B10" i="20"/>
  <c r="B13" i="20"/>
  <c r="B16" i="20"/>
  <c r="B25" i="20"/>
  <c r="B29" i="20"/>
  <c r="B33" i="20"/>
  <c r="B53" i="20"/>
  <c r="B64" i="20"/>
  <c r="B75" i="20"/>
  <c r="B78" i="20"/>
  <c r="B20" i="21"/>
  <c r="B29" i="21"/>
  <c r="B54" i="21"/>
  <c r="C79" i="21"/>
  <c r="C71" i="21"/>
  <c r="C63" i="21"/>
  <c r="C55" i="21"/>
  <c r="C47" i="21"/>
  <c r="C39" i="21"/>
  <c r="C31" i="21"/>
  <c r="C23" i="21"/>
  <c r="C15" i="21"/>
  <c r="C7" i="21"/>
  <c r="C59" i="21"/>
  <c r="C56" i="21"/>
  <c r="C53" i="21"/>
  <c r="C27" i="21"/>
  <c r="C24" i="21"/>
  <c r="C21" i="21"/>
  <c r="C76" i="21"/>
  <c r="C73" i="21"/>
  <c r="C70" i="21"/>
  <c r="C50" i="21"/>
  <c r="C44" i="21"/>
  <c r="C41" i="21"/>
  <c r="C38" i="21"/>
  <c r="C18" i="21"/>
  <c r="C12" i="21"/>
  <c r="C9" i="21"/>
  <c r="C6" i="21"/>
  <c r="C67" i="21"/>
  <c r="C64" i="21"/>
  <c r="C61" i="21"/>
  <c r="C35" i="21"/>
  <c r="C32" i="21"/>
  <c r="C29" i="21"/>
  <c r="C80" i="21"/>
  <c r="C66" i="21"/>
  <c r="C60" i="21"/>
  <c r="C57" i="21"/>
  <c r="C54" i="21"/>
  <c r="C34" i="21"/>
  <c r="C28" i="21"/>
  <c r="C25" i="21"/>
  <c r="C22" i="21"/>
  <c r="C2" i="21"/>
  <c r="O49" i="9"/>
  <c r="G52" i="7"/>
  <c r="K25" i="16" s="1"/>
  <c r="L42" i="9"/>
  <c r="D25" i="7"/>
  <c r="H16" i="16" s="1"/>
  <c r="O15" i="9"/>
  <c r="P13" i="9"/>
  <c r="AB49" i="9"/>
  <c r="I52" i="23"/>
  <c r="M52" i="16" s="1"/>
  <c r="C32" i="8"/>
  <c r="G50" i="9"/>
  <c r="B10" i="18"/>
  <c r="B7" i="18"/>
  <c r="B13" i="18"/>
  <c r="B16" i="18"/>
  <c r="B24" i="18"/>
  <c r="B32" i="18"/>
  <c r="B40" i="18"/>
  <c r="B48" i="18"/>
  <c r="B56" i="18"/>
  <c r="B64" i="18"/>
  <c r="B72" i="18"/>
  <c r="B80" i="18"/>
  <c r="AV15" i="1"/>
  <c r="M17" i="7" s="1"/>
  <c r="Q9" i="16" s="1"/>
  <c r="M23" i="5"/>
  <c r="Q1" i="16" s="1"/>
  <c r="B18" i="18"/>
  <c r="B56" i="20"/>
  <c r="C76" i="20"/>
  <c r="C68" i="20"/>
  <c r="C60" i="20"/>
  <c r="C52" i="20"/>
  <c r="C44" i="20"/>
  <c r="C36" i="20"/>
  <c r="C28" i="20"/>
  <c r="C20" i="20"/>
  <c r="C12" i="20"/>
  <c r="C4" i="20"/>
  <c r="C80" i="20"/>
  <c r="C63" i="20"/>
  <c r="C57" i="20"/>
  <c r="C54" i="20"/>
  <c r="C51" i="20"/>
  <c r="C31" i="20"/>
  <c r="C25" i="20"/>
  <c r="C22" i="20"/>
  <c r="C64" i="20"/>
  <c r="C61" i="20"/>
  <c r="C58" i="20"/>
  <c r="C32" i="20"/>
  <c r="C29" i="20"/>
  <c r="C26" i="20"/>
  <c r="S45" i="9"/>
  <c r="K48" i="7"/>
  <c r="O21" i="16" s="1"/>
  <c r="Q51" i="9"/>
  <c r="I54" i="7"/>
  <c r="M27" i="16" s="1"/>
  <c r="F46" i="7"/>
  <c r="J19" i="16" s="1"/>
  <c r="N43" i="9"/>
  <c r="C86" i="16"/>
  <c r="C80" i="16"/>
  <c r="C72" i="16"/>
  <c r="C68" i="16"/>
  <c r="C60" i="16"/>
  <c r="C51" i="16"/>
  <c r="C42" i="16"/>
  <c r="C36" i="16"/>
  <c r="C30" i="16"/>
  <c r="C18" i="16"/>
  <c r="C12" i="16"/>
  <c r="C8" i="16"/>
  <c r="C2" i="16"/>
  <c r="L16" i="15"/>
  <c r="Q91" i="16" s="1"/>
  <c r="C48" i="16"/>
  <c r="M30" i="7"/>
  <c r="N16" i="9"/>
  <c r="V15" i="1"/>
  <c r="C26" i="8"/>
  <c r="G44" i="9"/>
  <c r="H46" i="9"/>
  <c r="D28" i="8"/>
  <c r="C49" i="7"/>
  <c r="G22" i="16" s="1"/>
  <c r="C54" i="7"/>
  <c r="G27" i="16" s="1"/>
  <c r="C53" i="16"/>
  <c r="E84" i="16"/>
  <c r="E74" i="16"/>
  <c r="E65" i="16"/>
  <c r="E56" i="16"/>
  <c r="E47" i="16"/>
  <c r="E38" i="16"/>
  <c r="E29" i="16"/>
  <c r="E20" i="16"/>
  <c r="E10" i="16"/>
  <c r="C78" i="18"/>
  <c r="C75" i="18"/>
  <c r="B58" i="18"/>
  <c r="B55" i="18"/>
  <c r="B52" i="18"/>
  <c r="C49" i="18"/>
  <c r="C46" i="18"/>
  <c r="C43" i="18"/>
  <c r="B26" i="18"/>
  <c r="B23" i="18"/>
  <c r="B20" i="18"/>
  <c r="C17" i="18"/>
  <c r="B14" i="18"/>
  <c r="B11" i="18"/>
  <c r="B4" i="18"/>
  <c r="B76" i="19"/>
  <c r="B68" i="19"/>
  <c r="B60" i="19"/>
  <c r="B52" i="19"/>
  <c r="B44" i="19"/>
  <c r="B36" i="19"/>
  <c r="B28" i="19"/>
  <c r="B20" i="19"/>
  <c r="B12" i="19"/>
  <c r="B4" i="19"/>
  <c r="B80" i="19"/>
  <c r="B54" i="19"/>
  <c r="B51" i="19"/>
  <c r="B48" i="19"/>
  <c r="B22" i="19"/>
  <c r="B19" i="19"/>
  <c r="B16" i="19"/>
  <c r="C7" i="20"/>
  <c r="C10" i="20"/>
  <c r="C13" i="20"/>
  <c r="C16" i="20"/>
  <c r="B19" i="20"/>
  <c r="B22" i="20"/>
  <c r="C33" i="20"/>
  <c r="C37" i="20"/>
  <c r="C41" i="20"/>
  <c r="B44" i="20"/>
  <c r="C47" i="20"/>
  <c r="B50" i="20"/>
  <c r="C53" i="20"/>
  <c r="C72" i="20"/>
  <c r="C75" i="20"/>
  <c r="C78" i="20"/>
  <c r="B6" i="21"/>
  <c r="C10" i="21"/>
  <c r="B17" i="21"/>
  <c r="C20" i="21"/>
  <c r="B25" i="21"/>
  <c r="B39" i="21"/>
  <c r="B51" i="21"/>
  <c r="B64" i="21"/>
  <c r="AG15" i="1"/>
  <c r="L45" i="9"/>
  <c r="D48" i="7"/>
  <c r="H21" i="16" s="1"/>
  <c r="P46" i="9"/>
  <c r="G49" i="7"/>
  <c r="K22" i="16" s="1"/>
  <c r="M52" i="7"/>
  <c r="Q25" i="16" s="1"/>
  <c r="N51" i="9"/>
  <c r="F54" i="7"/>
  <c r="J27" i="16" s="1"/>
  <c r="N40" i="9"/>
  <c r="F19" i="7"/>
  <c r="J10" i="16" s="1"/>
  <c r="I54" i="23"/>
  <c r="M54" i="16" s="1"/>
  <c r="AB51" i="9"/>
  <c r="B15" i="18"/>
  <c r="B79" i="20"/>
  <c r="B71" i="20"/>
  <c r="B63" i="20"/>
  <c r="B55" i="20"/>
  <c r="B47" i="20"/>
  <c r="B39" i="20"/>
  <c r="B31" i="20"/>
  <c r="B23" i="20"/>
  <c r="B15" i="20"/>
  <c r="B7" i="20"/>
  <c r="B72" i="20"/>
  <c r="B69" i="20"/>
  <c r="B66" i="20"/>
  <c r="B60" i="20"/>
  <c r="B40" i="20"/>
  <c r="B37" i="20"/>
  <c r="B34" i="20"/>
  <c r="B28" i="20"/>
  <c r="B73" i="20"/>
  <c r="B70" i="20"/>
  <c r="B67" i="20"/>
  <c r="B41" i="20"/>
  <c r="B38" i="20"/>
  <c r="B35" i="20"/>
  <c r="B9" i="20"/>
  <c r="B6" i="20"/>
  <c r="B3" i="20"/>
  <c r="B76" i="18"/>
  <c r="B47" i="18"/>
  <c r="B5" i="18"/>
  <c r="AP15" i="1"/>
  <c r="G17" i="7" s="1"/>
  <c r="K9" i="16" s="1"/>
  <c r="G14" i="7"/>
  <c r="K6" i="16" s="1"/>
  <c r="G23" i="5"/>
  <c r="K1" i="16" s="1"/>
  <c r="N49" i="9"/>
  <c r="F52" i="7"/>
  <c r="J25" i="16" s="1"/>
  <c r="C88" i="16"/>
  <c r="C78" i="16"/>
  <c r="C66" i="16"/>
  <c r="C56" i="16"/>
  <c r="C38" i="16"/>
  <c r="C28" i="16"/>
  <c r="C10" i="16"/>
  <c r="H43" i="9"/>
  <c r="C27" i="8"/>
  <c r="G45" i="9"/>
  <c r="E28" i="8"/>
  <c r="I46" i="9"/>
  <c r="C20" i="16"/>
  <c r="C25" i="16"/>
  <c r="E2" i="16"/>
  <c r="E82" i="16"/>
  <c r="E73" i="16"/>
  <c r="E64" i="16"/>
  <c r="E55" i="16"/>
  <c r="E46" i="16"/>
  <c r="E37" i="16"/>
  <c r="E28" i="16"/>
  <c r="E18" i="16"/>
  <c r="E9" i="16"/>
  <c r="B2" i="18"/>
  <c r="B78" i="18"/>
  <c r="B75" i="18"/>
  <c r="B69" i="18"/>
  <c r="B49" i="18"/>
  <c r="B46" i="18"/>
  <c r="B43" i="18"/>
  <c r="B37" i="18"/>
  <c r="B17" i="18"/>
  <c r="B4" i="20"/>
  <c r="C19" i="20"/>
  <c r="B26" i="20"/>
  <c r="B30" i="20"/>
  <c r="C50" i="20"/>
  <c r="B57" i="20"/>
  <c r="B61" i="20"/>
  <c r="B65" i="20"/>
  <c r="B3" i="21"/>
  <c r="B14" i="21"/>
  <c r="C17" i="21"/>
  <c r="C30" i="21"/>
  <c r="B35" i="21"/>
  <c r="B48" i="21"/>
  <c r="C51" i="21"/>
  <c r="B55" i="21"/>
  <c r="B60" i="21"/>
  <c r="C69" i="21"/>
  <c r="C74" i="21"/>
  <c r="AT15" i="1"/>
  <c r="K17" i="7" s="1"/>
  <c r="O9" i="16" s="1"/>
  <c r="K14" i="7"/>
  <c r="O6" i="16" s="1"/>
  <c r="Q50" i="9"/>
  <c r="I53" i="7"/>
  <c r="M26" i="16" s="1"/>
  <c r="M43" i="9"/>
  <c r="E46" i="7"/>
  <c r="I19" i="16" s="1"/>
  <c r="D46" i="23"/>
  <c r="H46" i="16" s="1"/>
  <c r="W43" i="9"/>
  <c r="H45" i="9"/>
  <c r="D27" i="8"/>
  <c r="E23" i="5"/>
  <c r="I1" i="16" s="1"/>
  <c r="T43" i="9"/>
  <c r="L46" i="7"/>
  <c r="P19" i="16" s="1"/>
  <c r="Z44" i="9"/>
  <c r="G47" i="23"/>
  <c r="K47" i="16" s="1"/>
  <c r="B74" i="21"/>
  <c r="B66" i="21"/>
  <c r="B58" i="21"/>
  <c r="B50" i="21"/>
  <c r="B42" i="21"/>
  <c r="B34" i="21"/>
  <c r="B26" i="21"/>
  <c r="B18" i="21"/>
  <c r="B10" i="21"/>
  <c r="B2" i="21"/>
  <c r="B68" i="21"/>
  <c r="B65" i="21"/>
  <c r="B62" i="21"/>
  <c r="B36" i="21"/>
  <c r="B33" i="21"/>
  <c r="B30" i="21"/>
  <c r="B4" i="21"/>
  <c r="B79" i="21"/>
  <c r="B59" i="21"/>
  <c r="B56" i="21"/>
  <c r="B53" i="21"/>
  <c r="B47" i="21"/>
  <c r="B27" i="21"/>
  <c r="B24" i="21"/>
  <c r="B21" i="21"/>
  <c r="B15" i="21"/>
  <c r="B76" i="21"/>
  <c r="B73" i="21"/>
  <c r="B70" i="21"/>
  <c r="B44" i="21"/>
  <c r="B41" i="21"/>
  <c r="B38" i="21"/>
  <c r="B75" i="21"/>
  <c r="B72" i="21"/>
  <c r="B69" i="21"/>
  <c r="B63" i="21"/>
  <c r="B43" i="21"/>
  <c r="B40" i="21"/>
  <c r="B37" i="21"/>
  <c r="B31" i="21"/>
  <c r="B11" i="21"/>
  <c r="B8" i="21"/>
  <c r="B5" i="21"/>
  <c r="C90" i="16"/>
  <c r="C82" i="16"/>
  <c r="C76" i="16"/>
  <c r="C70" i="16"/>
  <c r="C64" i="16"/>
  <c r="C58" i="16"/>
  <c r="C46" i="16"/>
  <c r="C40" i="16"/>
  <c r="C32" i="16"/>
  <c r="C23" i="16"/>
  <c r="C14" i="16"/>
  <c r="C6" i="16"/>
  <c r="F27" i="8"/>
  <c r="J45" i="9"/>
  <c r="J54" i="9"/>
  <c r="G30" i="7"/>
  <c r="B11" i="22"/>
  <c r="D26" i="8"/>
  <c r="H44" i="9"/>
  <c r="J46" i="9"/>
  <c r="F28" i="8"/>
  <c r="C21" i="16"/>
  <c r="C26" i="16"/>
  <c r="E90" i="16"/>
  <c r="E81" i="16"/>
  <c r="E72" i="16"/>
  <c r="E63" i="16"/>
  <c r="E54" i="16"/>
  <c r="E45" i="16"/>
  <c r="E36" i="16"/>
  <c r="E26" i="16"/>
  <c r="E17" i="16"/>
  <c r="E8" i="16"/>
  <c r="C2" i="17"/>
  <c r="C2" i="18"/>
  <c r="B66" i="18"/>
  <c r="B63" i="18"/>
  <c r="B60" i="18"/>
  <c r="C57" i="18"/>
  <c r="C54" i="18"/>
  <c r="C51" i="18"/>
  <c r="B34" i="18"/>
  <c r="B31" i="18"/>
  <c r="B28" i="18"/>
  <c r="C25" i="18"/>
  <c r="C22" i="18"/>
  <c r="C19" i="18"/>
  <c r="C13" i="18"/>
  <c r="C6" i="18"/>
  <c r="B25" i="19"/>
  <c r="B31" i="19"/>
  <c r="B34" i="19"/>
  <c r="B37" i="19"/>
  <c r="B40" i="19"/>
  <c r="B50" i="19"/>
  <c r="B65" i="19"/>
  <c r="B71" i="19"/>
  <c r="B78" i="19"/>
  <c r="C73" i="19"/>
  <c r="C65" i="19"/>
  <c r="C57" i="19"/>
  <c r="C49" i="19"/>
  <c r="C41" i="19"/>
  <c r="C33" i="19"/>
  <c r="C25" i="19"/>
  <c r="C17" i="19"/>
  <c r="C9" i="19"/>
  <c r="C77" i="19"/>
  <c r="C74" i="19"/>
  <c r="C71" i="19"/>
  <c r="C45" i="19"/>
  <c r="C42" i="19"/>
  <c r="C39" i="19"/>
  <c r="C13" i="19"/>
  <c r="C10" i="19"/>
  <c r="C7" i="19"/>
  <c r="B8" i="20"/>
  <c r="B11" i="20"/>
  <c r="B14" i="20"/>
  <c r="B17" i="20"/>
  <c r="C23" i="20"/>
  <c r="C30" i="20"/>
  <c r="C34" i="20"/>
  <c r="C38" i="20"/>
  <c r="B42" i="20"/>
  <c r="B45" i="20"/>
  <c r="B48" i="20"/>
  <c r="B54" i="20"/>
  <c r="C65" i="20"/>
  <c r="C69" i="20"/>
  <c r="C73" i="20"/>
  <c r="B76" i="20"/>
  <c r="C79" i="20"/>
  <c r="C3" i="21"/>
  <c r="B7" i="21"/>
  <c r="C11" i="21"/>
  <c r="C14" i="21"/>
  <c r="C26" i="21"/>
  <c r="C40" i="21"/>
  <c r="B45" i="21"/>
  <c r="C48" i="21"/>
  <c r="C65" i="21"/>
  <c r="C78" i="21"/>
  <c r="O44" i="9"/>
  <c r="G47" i="7"/>
  <c r="K20" i="16" s="1"/>
  <c r="U45" i="9"/>
  <c r="M48" i="7"/>
  <c r="Q21" i="16" s="1"/>
  <c r="U46" i="9"/>
  <c r="L49" i="7"/>
  <c r="P22" i="16" s="1"/>
  <c r="U50" i="9"/>
  <c r="M53" i="7"/>
  <c r="Q26" i="16" s="1"/>
  <c r="L54" i="7"/>
  <c r="P27" i="16" s="1"/>
  <c r="S43" i="9"/>
  <c r="I50" i="9"/>
  <c r="E32" i="8"/>
  <c r="S44" i="9"/>
  <c r="C33" i="8"/>
  <c r="G51" i="9"/>
  <c r="G54" i="9" s="1"/>
  <c r="B44" i="18"/>
  <c r="M44" i="9"/>
  <c r="E47" i="7"/>
  <c r="I20" i="16" s="1"/>
  <c r="C91" i="16"/>
  <c r="C89" i="16"/>
  <c r="C87" i="16"/>
  <c r="C85" i="16"/>
  <c r="C83" i="16"/>
  <c r="C81" i="16"/>
  <c r="C79" i="16"/>
  <c r="C77" i="16"/>
  <c r="C75" i="16"/>
  <c r="C73" i="16"/>
  <c r="C71" i="16"/>
  <c r="C69" i="16"/>
  <c r="C67" i="16"/>
  <c r="C65" i="16"/>
  <c r="C63" i="16"/>
  <c r="C61" i="16"/>
  <c r="C59" i="16"/>
  <c r="C57" i="16"/>
  <c r="C55" i="16"/>
  <c r="C50" i="16"/>
  <c r="C45" i="16"/>
  <c r="C43" i="16"/>
  <c r="C41" i="16"/>
  <c r="C39" i="16"/>
  <c r="C37" i="16"/>
  <c r="C35" i="16"/>
  <c r="C33" i="16"/>
  <c r="C31" i="16"/>
  <c r="C29" i="16"/>
  <c r="C24" i="16"/>
  <c r="C19" i="16"/>
  <c r="C17" i="16"/>
  <c r="C15" i="16"/>
  <c r="C13" i="16"/>
  <c r="C11" i="16"/>
  <c r="C9" i="16"/>
  <c r="C7" i="16"/>
  <c r="C5" i="16"/>
  <c r="C3" i="16"/>
  <c r="I44" i="9"/>
  <c r="I54" i="9" s="1"/>
  <c r="E26" i="8"/>
  <c r="C22" i="16"/>
  <c r="C27" i="16"/>
  <c r="C49" i="16"/>
  <c r="E89" i="16"/>
  <c r="E80" i="16"/>
  <c r="E71" i="16"/>
  <c r="E62" i="16"/>
  <c r="E53" i="16"/>
  <c r="E44" i="16"/>
  <c r="E34" i="16"/>
  <c r="E25" i="16"/>
  <c r="E16" i="16"/>
  <c r="E7" i="16"/>
  <c r="C3" i="17"/>
  <c r="B77" i="18"/>
  <c r="B57" i="18"/>
  <c r="B54" i="18"/>
  <c r="B51" i="18"/>
  <c r="B45" i="18"/>
  <c r="B25" i="18"/>
  <c r="B22" i="18"/>
  <c r="B19" i="18"/>
  <c r="B6" i="18"/>
  <c r="C7" i="18"/>
  <c r="C15" i="18"/>
  <c r="C4" i="18"/>
  <c r="C10" i="18"/>
  <c r="C21" i="18"/>
  <c r="C29" i="18"/>
  <c r="C37" i="18"/>
  <c r="C45" i="18"/>
  <c r="C53" i="18"/>
  <c r="C61" i="18"/>
  <c r="C69" i="18"/>
  <c r="C77" i="18"/>
  <c r="B5" i="20"/>
  <c r="C8" i="20"/>
  <c r="C11" i="20"/>
  <c r="C14" i="20"/>
  <c r="C17" i="20"/>
  <c r="B20" i="20"/>
  <c r="B27" i="20"/>
  <c r="C42" i="20"/>
  <c r="C45" i="20"/>
  <c r="C48" i="20"/>
  <c r="B51" i="20"/>
  <c r="B58" i="20"/>
  <c r="B62" i="20"/>
  <c r="B22" i="21"/>
  <c r="C36" i="21"/>
  <c r="C45" i="21"/>
  <c r="B52" i="21"/>
  <c r="B61" i="21"/>
  <c r="C75" i="21"/>
  <c r="AE15" i="1"/>
  <c r="AN15" i="1" s="1"/>
  <c r="E17" i="7" s="1"/>
  <c r="I9" i="16" s="1"/>
  <c r="AN14" i="1"/>
  <c r="E16" i="7" s="1"/>
  <c r="I8" i="16" s="1"/>
  <c r="AN10" i="1"/>
  <c r="E12" i="7" s="1"/>
  <c r="I4" i="16" s="1"/>
  <c r="AN12" i="1"/>
  <c r="E14" i="7" s="1"/>
  <c r="I6" i="16" s="1"/>
  <c r="Z45" i="9"/>
  <c r="G48" i="23"/>
  <c r="K48" i="16" s="1"/>
  <c r="D44" i="22"/>
  <c r="D35" i="22"/>
  <c r="D26" i="22"/>
  <c r="D16" i="22"/>
  <c r="J23" i="5"/>
  <c r="N1" i="16" s="1"/>
  <c r="P44" i="9"/>
  <c r="H47" i="7"/>
  <c r="L20" i="16" s="1"/>
  <c r="R49" i="9"/>
  <c r="J52" i="7"/>
  <c r="N25" i="16" s="1"/>
  <c r="L50" i="9"/>
  <c r="D53" i="7"/>
  <c r="H26" i="16" s="1"/>
  <c r="AD45" i="9"/>
  <c r="AE45" i="9"/>
  <c r="F53" i="7"/>
  <c r="J26" i="16" s="1"/>
  <c r="R51" i="9"/>
  <c r="J54" i="7"/>
  <c r="N27" i="16" s="1"/>
  <c r="AX10" i="1"/>
  <c r="D12" i="23" s="1"/>
  <c r="H31" i="16" s="1"/>
  <c r="AC44" i="9"/>
  <c r="J47" i="23"/>
  <c r="N47" i="16" s="1"/>
  <c r="L46" i="9"/>
  <c r="D49" i="7"/>
  <c r="H22" i="16" s="1"/>
  <c r="AX15" i="1"/>
  <c r="D17" i="23" s="1"/>
  <c r="H36" i="16" s="1"/>
  <c r="E18" i="5"/>
  <c r="D25" i="5" s="1"/>
  <c r="AX14" i="1"/>
  <c r="D16" i="23" s="1"/>
  <c r="H35" i="16" s="1"/>
  <c r="D9" i="22"/>
  <c r="D17" i="22"/>
  <c r="D25" i="22"/>
  <c r="D33" i="22"/>
  <c r="D41" i="22"/>
  <c r="D49" i="22"/>
  <c r="D27" i="5"/>
  <c r="H3" i="16" s="1"/>
  <c r="O50" i="9"/>
  <c r="G53" i="7"/>
  <c r="K26" i="16" s="1"/>
  <c r="G53" i="23"/>
  <c r="K53" i="16" s="1"/>
  <c r="Z50" i="9"/>
  <c r="F54" i="23"/>
  <c r="J54" i="16" s="1"/>
  <c r="Y51" i="9"/>
  <c r="I46" i="7"/>
  <c r="M19" i="16" s="1"/>
  <c r="E14" i="23"/>
  <c r="I33" i="16" s="1"/>
  <c r="AC49" i="9"/>
  <c r="J52" i="23"/>
  <c r="N52" i="16" s="1"/>
  <c r="L48" i="7"/>
  <c r="P21" i="16" s="1"/>
  <c r="E52" i="7"/>
  <c r="I25" i="16" s="1"/>
  <c r="H52" i="7"/>
  <c r="L25" i="16" s="1"/>
  <c r="K52" i="7"/>
  <c r="O25" i="16" s="1"/>
  <c r="S51" i="9"/>
  <c r="K54" i="7"/>
  <c r="O27" i="16" s="1"/>
  <c r="BE15" i="1"/>
  <c r="K17" i="23" s="1"/>
  <c r="O36" i="16" s="1"/>
  <c r="AE44" i="9"/>
  <c r="AD44" i="9"/>
  <c r="K47" i="23"/>
  <c r="O47" i="16" s="1"/>
  <c r="AA45" i="9"/>
  <c r="H48" i="23"/>
  <c r="L48" i="16" s="1"/>
  <c r="L48" i="23"/>
  <c r="P48" i="16" s="1"/>
  <c r="E49" i="23"/>
  <c r="I49" i="16" s="1"/>
  <c r="AD48" i="9"/>
  <c r="K51" i="23"/>
  <c r="O51" i="16" s="1"/>
  <c r="X13" i="9"/>
  <c r="M45" i="9"/>
  <c r="M46" i="9"/>
  <c r="N46" i="9"/>
  <c r="T46" i="9"/>
  <c r="K49" i="7"/>
  <c r="O22" i="16" s="1"/>
  <c r="AA44" i="9"/>
  <c r="H47" i="23"/>
  <c r="L47" i="16" s="1"/>
  <c r="J49" i="23"/>
  <c r="N49" i="16" s="1"/>
  <c r="F53" i="23"/>
  <c r="J53" i="16" s="1"/>
  <c r="J53" i="23"/>
  <c r="N53" i="16" s="1"/>
  <c r="AF51" i="9"/>
  <c r="L54" i="23"/>
  <c r="P54" i="16" s="1"/>
  <c r="AC48" i="9"/>
  <c r="W54" i="9"/>
  <c r="D57" i="23" s="1"/>
  <c r="H57" i="16" s="1"/>
  <c r="X44" i="9"/>
  <c r="E47" i="23"/>
  <c r="I47" i="16" s="1"/>
  <c r="X45" i="9"/>
  <c r="E48" i="23"/>
  <c r="I48" i="16" s="1"/>
  <c r="AB45" i="9"/>
  <c r="I48" i="23"/>
  <c r="M48" i="16" s="1"/>
  <c r="Y46" i="9"/>
  <c r="F49" i="23"/>
  <c r="J49" i="16" s="1"/>
  <c r="AL13" i="1"/>
  <c r="C15" i="7" s="1"/>
  <c r="G7" i="16" s="1"/>
  <c r="AL10" i="1"/>
  <c r="C12" i="7" s="1"/>
  <c r="G4" i="16" s="1"/>
  <c r="AL11" i="1"/>
  <c r="C13" i="7" s="1"/>
  <c r="G5" i="16" s="1"/>
  <c r="AL12" i="1"/>
  <c r="C14" i="7" s="1"/>
  <c r="G6" i="16" s="1"/>
  <c r="I15" i="1"/>
  <c r="AL14" i="1"/>
  <c r="C16" i="7" s="1"/>
  <c r="G8" i="16" s="1"/>
  <c r="AD50" i="9"/>
  <c r="AE50" i="9"/>
  <c r="Z43" i="9"/>
  <c r="D24" i="8"/>
  <c r="AA50" i="9"/>
  <c r="H53" i="23"/>
  <c r="L53" i="16" s="1"/>
  <c r="X51" i="9"/>
  <c r="E54" i="23"/>
  <c r="I54" i="16" s="1"/>
  <c r="M15" i="1"/>
  <c r="AW15" i="1" s="1"/>
  <c r="C17" i="23" s="1"/>
  <c r="G36" i="16" s="1"/>
  <c r="AW14" i="1"/>
  <c r="C16" i="23" s="1"/>
  <c r="G35" i="16" s="1"/>
  <c r="O10" i="5"/>
  <c r="C25" i="5" s="1"/>
  <c r="AW13" i="1"/>
  <c r="C15" i="23" s="1"/>
  <c r="G34" i="16" s="1"/>
  <c r="AW11" i="1"/>
  <c r="C13" i="23" s="1"/>
  <c r="G32" i="16" s="1"/>
  <c r="E33" i="8"/>
  <c r="I51" i="9"/>
  <c r="C36" i="8"/>
  <c r="C37" i="8" s="1"/>
  <c r="AL15" i="1"/>
  <c r="C17" i="7" s="1"/>
  <c r="G9" i="16" s="1"/>
  <c r="D31" i="8"/>
  <c r="H49" i="9"/>
  <c r="F33" i="8"/>
  <c r="J51" i="9"/>
  <c r="K46" i="23"/>
  <c r="O46" i="16" s="1"/>
  <c r="K49" i="23"/>
  <c r="O49" i="16" s="1"/>
  <c r="D53" i="23"/>
  <c r="H53" i="16" s="1"/>
  <c r="J54" i="23"/>
  <c r="N54" i="16" s="1"/>
  <c r="P15" i="1"/>
  <c r="AD49" i="9"/>
  <c r="F31" i="8"/>
  <c r="J49" i="9"/>
  <c r="I49" i="9"/>
  <c r="H51" i="9"/>
  <c r="H54" i="9" s="1"/>
  <c r="D14" i="23" l="1"/>
  <c r="H33" i="16" s="1"/>
  <c r="H2" i="16"/>
  <c r="M54" i="9"/>
  <c r="E57" i="7" s="1"/>
  <c r="I30" i="16" s="1"/>
  <c r="E45" i="7"/>
  <c r="I18" i="16" s="1"/>
  <c r="Q13" i="9"/>
  <c r="P15" i="9"/>
  <c r="E36" i="8"/>
  <c r="E37" i="8" s="1"/>
  <c r="G19" i="7"/>
  <c r="K10" i="16" s="1"/>
  <c r="O40" i="9"/>
  <c r="N42" i="9"/>
  <c r="F25" i="7"/>
  <c r="J16" i="16" s="1"/>
  <c r="L54" i="9"/>
  <c r="D57" i="7" s="1"/>
  <c r="H30" i="16" s="1"/>
  <c r="D45" i="7"/>
  <c r="H18" i="16" s="1"/>
  <c r="D36" i="8"/>
  <c r="D37" i="8" s="1"/>
  <c r="C14" i="23"/>
  <c r="G33" i="16" s="1"/>
  <c r="G2" i="16"/>
  <c r="Y13" i="9"/>
  <c r="X15" i="9"/>
  <c r="V54" i="9"/>
  <c r="C57" i="23" s="1"/>
  <c r="G57" i="16" s="1"/>
  <c r="C45" i="23"/>
  <c r="G45" i="16" s="1"/>
  <c r="R13" i="9" l="1"/>
  <c r="Q15" i="9"/>
  <c r="X40" i="9"/>
  <c r="E19" i="23"/>
  <c r="I37" i="16" s="1"/>
  <c r="N54" i="9"/>
  <c r="F57" i="7" s="1"/>
  <c r="J30" i="16" s="1"/>
  <c r="F45" i="7"/>
  <c r="J18" i="16" s="1"/>
  <c r="Z13" i="9"/>
  <c r="Y15" i="9"/>
  <c r="G25" i="7"/>
  <c r="K16" i="16" s="1"/>
  <c r="O42" i="9"/>
  <c r="H19" i="7"/>
  <c r="L10" i="16" s="1"/>
  <c r="P40" i="9"/>
  <c r="P42" i="9" l="1"/>
  <c r="H25" i="7"/>
  <c r="L16" i="16" s="1"/>
  <c r="X42" i="9"/>
  <c r="E25" i="23"/>
  <c r="I43" i="16" s="1"/>
  <c r="O54" i="9"/>
  <c r="G57" i="7" s="1"/>
  <c r="K30" i="16" s="1"/>
  <c r="G45" i="7"/>
  <c r="K18" i="16" s="1"/>
  <c r="Q40" i="9"/>
  <c r="I19" i="7"/>
  <c r="M10" i="16" s="1"/>
  <c r="R15" i="9"/>
  <c r="S13" i="9"/>
  <c r="Y40" i="9"/>
  <c r="F19" i="23"/>
  <c r="J37" i="16" s="1"/>
  <c r="AA13" i="9"/>
  <c r="Z15" i="9"/>
  <c r="AB13" i="9" l="1"/>
  <c r="AA15" i="9"/>
  <c r="Y42" i="9"/>
  <c r="F25" i="23"/>
  <c r="J43" i="16" s="1"/>
  <c r="E45" i="23"/>
  <c r="I45" i="16" s="1"/>
  <c r="X54" i="9"/>
  <c r="E57" i="23" s="1"/>
  <c r="I57" i="16" s="1"/>
  <c r="S15" i="9"/>
  <c r="T13" i="9"/>
  <c r="J19" i="7"/>
  <c r="N10" i="16" s="1"/>
  <c r="R40" i="9"/>
  <c r="P54" i="9"/>
  <c r="H57" i="7" s="1"/>
  <c r="L30" i="16" s="1"/>
  <c r="H45" i="7"/>
  <c r="L18" i="16" s="1"/>
  <c r="I25" i="7"/>
  <c r="M16" i="16" s="1"/>
  <c r="Q42" i="9"/>
  <c r="Z40" i="9"/>
  <c r="G19" i="23"/>
  <c r="K37" i="16" s="1"/>
  <c r="Y54" i="9" l="1"/>
  <c r="F57" i="23" s="1"/>
  <c r="J57" i="16" s="1"/>
  <c r="F45" i="23"/>
  <c r="J45" i="16" s="1"/>
  <c r="J25" i="7"/>
  <c r="N16" i="16" s="1"/>
  <c r="R42" i="9"/>
  <c r="AA40" i="9"/>
  <c r="H19" i="23"/>
  <c r="L37" i="16" s="1"/>
  <c r="AB15" i="9"/>
  <c r="AC13" i="9"/>
  <c r="U13" i="9"/>
  <c r="U15" i="9" s="1"/>
  <c r="T15" i="9"/>
  <c r="Z42" i="9"/>
  <c r="G25" i="23"/>
  <c r="K43" i="16" s="1"/>
  <c r="S40" i="9"/>
  <c r="K19" i="7"/>
  <c r="O10" i="16" s="1"/>
  <c r="Q54" i="9"/>
  <c r="I57" i="7" s="1"/>
  <c r="M30" i="16" s="1"/>
  <c r="I45" i="7"/>
  <c r="M18" i="16" s="1"/>
  <c r="S42" i="9" l="1"/>
  <c r="K25" i="7"/>
  <c r="O16" i="16" s="1"/>
  <c r="AA42" i="9"/>
  <c r="H25" i="23"/>
  <c r="L43" i="16" s="1"/>
  <c r="R54" i="9"/>
  <c r="J57" i="7" s="1"/>
  <c r="N30" i="16" s="1"/>
  <c r="J45" i="7"/>
  <c r="N18" i="16" s="1"/>
  <c r="Z54" i="9"/>
  <c r="G57" i="23" s="1"/>
  <c r="K57" i="16" s="1"/>
  <c r="G45" i="23"/>
  <c r="K45" i="16" s="1"/>
  <c r="T40" i="9"/>
  <c r="L19" i="7"/>
  <c r="P10" i="16" s="1"/>
  <c r="U40" i="9"/>
  <c r="M19" i="7"/>
  <c r="Q10" i="16" s="1"/>
  <c r="AE13" i="9"/>
  <c r="AE15" i="9" s="1"/>
  <c r="AC15" i="9"/>
  <c r="AD13" i="9"/>
  <c r="I19" i="23"/>
  <c r="M37" i="16" s="1"/>
  <c r="AB40" i="9"/>
  <c r="AE40" i="9" l="1"/>
  <c r="L19" i="23"/>
  <c r="P37" i="16" s="1"/>
  <c r="U42" i="9"/>
  <c r="M25" i="7"/>
  <c r="Q16" i="16" s="1"/>
  <c r="H45" i="23"/>
  <c r="L45" i="16" s="1"/>
  <c r="AA54" i="9"/>
  <c r="H57" i="23" s="1"/>
  <c r="L57" i="16" s="1"/>
  <c r="AB42" i="9"/>
  <c r="I25" i="23"/>
  <c r="M43" i="16" s="1"/>
  <c r="T42" i="9"/>
  <c r="L25" i="7"/>
  <c r="P16" i="16" s="1"/>
  <c r="S54" i="9"/>
  <c r="K57" i="7" s="1"/>
  <c r="O30" i="16" s="1"/>
  <c r="K45" i="7"/>
  <c r="O18" i="16" s="1"/>
  <c r="AD15" i="9"/>
  <c r="AF13" i="9"/>
  <c r="AF15" i="9" s="1"/>
  <c r="AC40" i="9"/>
  <c r="J19" i="23"/>
  <c r="N37" i="16" s="1"/>
  <c r="AD40" i="9" l="1"/>
  <c r="K19" i="23"/>
  <c r="O37" i="16" s="1"/>
  <c r="U54" i="9"/>
  <c r="M57" i="7" s="1"/>
  <c r="Q30" i="16" s="1"/>
  <c r="M45" i="7"/>
  <c r="Q18" i="16" s="1"/>
  <c r="T54" i="9"/>
  <c r="L57" i="7" s="1"/>
  <c r="P30" i="16" s="1"/>
  <c r="L45" i="7"/>
  <c r="P18" i="16" s="1"/>
  <c r="AE42" i="9"/>
  <c r="L25" i="23"/>
  <c r="P43" i="16" s="1"/>
  <c r="AC42" i="9"/>
  <c r="J25" i="23"/>
  <c r="N43" i="16" s="1"/>
  <c r="AB54" i="9"/>
  <c r="I57" i="23" s="1"/>
  <c r="M57" i="16" s="1"/>
  <c r="I45" i="23"/>
  <c r="M45" i="16" s="1"/>
  <c r="AF40" i="9"/>
  <c r="M19" i="23"/>
  <c r="Q37" i="16" s="1"/>
  <c r="AF42" i="9" l="1"/>
  <c r="M25" i="23"/>
  <c r="Q43" i="16" s="1"/>
  <c r="AC54" i="9"/>
  <c r="J57" i="23" s="1"/>
  <c r="N57" i="16" s="1"/>
  <c r="J45" i="23"/>
  <c r="N45" i="16" s="1"/>
  <c r="K25" i="23"/>
  <c r="O43" i="16" s="1"/>
  <c r="AD42" i="9"/>
  <c r="AE54" i="9"/>
  <c r="L57" i="23" s="1"/>
  <c r="P57" i="16" s="1"/>
  <c r="L45" i="23"/>
  <c r="P45" i="16" s="1"/>
  <c r="M45" i="23" l="1"/>
  <c r="Q45" i="16" s="1"/>
  <c r="AF54" i="9"/>
  <c r="M57" i="23" s="1"/>
  <c r="Q57" i="16" s="1"/>
  <c r="AD54" i="9"/>
  <c r="K57" i="23" s="1"/>
  <c r="O57" i="16" s="1"/>
  <c r="K45" i="23"/>
  <c r="O45" i="16" s="1"/>
</calcChain>
</file>

<file path=xl/sharedStrings.xml><?xml version="1.0" encoding="utf-8"?>
<sst xmlns="http://schemas.openxmlformats.org/spreadsheetml/2006/main" count="2779" uniqueCount="414">
  <si>
    <t>Demand (Mw)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</si>
  <si>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</si>
  <si>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</si>
  <si>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</si>
  <si>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</si>
  <si>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</si>
  <si>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</si>
  <si>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</si>
  <si>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</si>
  <si>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</si>
  <si>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</si>
  <si>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</si>
  <si>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</si>
  <si>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Internal Demand</t>
  </si>
  <si>
    <t>Standby Demand</t>
  </si>
  <si>
    <t>Total Internal Demand</t>
  </si>
  <si>
    <t>Direct Control Load Mgmt</t>
  </si>
  <si>
    <t>Interruptible Demand</t>
  </si>
  <si>
    <t>Net Internal Demand</t>
  </si>
  <si>
    <t>Total Capacity</t>
  </si>
  <si>
    <t>Inoperable Capacity</t>
  </si>
  <si>
    <t>Net Energy for Load</t>
  </si>
  <si>
    <t>Net Energy - GwH</t>
  </si>
  <si>
    <t>Current Year (2002) Forecast</t>
  </si>
  <si>
    <t>Previous Year (2001) Actual</t>
  </si>
  <si>
    <t>Next Year (2003) Forecast</t>
  </si>
  <si>
    <t>Historical and Projected Peak Demand and Energy</t>
  </si>
  <si>
    <t>Region:</t>
  </si>
  <si>
    <t>SERC</t>
  </si>
  <si>
    <t>Subregion:</t>
  </si>
  <si>
    <t>Reporting Party (EIA-Code):</t>
  </si>
  <si>
    <t>SCHEDULE 1. PART A. HISTORICAL AND PROJECTED PEAK DEMAND AND ENERGY - MONTHLY</t>
  </si>
  <si>
    <t>Reporting Party:</t>
  </si>
  <si>
    <t>EIA-Utility Code:</t>
  </si>
  <si>
    <t>Reported by:</t>
  </si>
  <si>
    <t>Title:</t>
  </si>
  <si>
    <t>Telephone Number:</t>
  </si>
  <si>
    <t>Fax Number:</t>
  </si>
  <si>
    <t>E-Mail:</t>
  </si>
  <si>
    <t>Council:</t>
  </si>
  <si>
    <t>Line
Number</t>
  </si>
  <si>
    <t>YEAR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</si>
  <si>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</si>
  <si>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</si>
  <si>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</si>
  <si>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</si>
  <si>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</si>
  <si>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</si>
  <si>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</si>
  <si>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</si>
  <si>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</si>
  <si>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</si>
  <si>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</si>
  <si>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SCHEDULE 1. PART B. HISTORICAL AND PROJECTED PEAK DEMAND AND ENERGY - ANNUAL</t>
  </si>
  <si>
    <t>Summer Peak
Hour Demand,
June - September
(Megawatts)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</si>
  <si>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</si>
  <si>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</si>
  <si>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</si>
  <si>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</si>
  <si>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</si>
  <si>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</si>
  <si>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</si>
  <si>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</si>
  <si>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</si>
  <si>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</si>
  <si>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Winter Peak
Hour Demand,
December - March
(Megawatts)</t>
  </si>
  <si>
    <t>2011/12</t>
  </si>
  <si>
    <t>Net Annual Energy
(1000s of
Megawatthours)</t>
  </si>
  <si>
    <t>U. S. Department of Energy
Energy Information Administration
Form EIA-411 (2001)</t>
  </si>
  <si>
    <t>Coordinated Bulk Power Supply
Program Report</t>
  </si>
  <si>
    <t>Form Approved
OMB No. 1905-0129
Approval Expires 11/30/04</t>
  </si>
  <si>
    <t>Reporting Period: As of January 1, 2002</t>
  </si>
  <si>
    <t>Reporting Party EIA Code:</t>
  </si>
  <si>
    <t>Actual Peak* Demand, in Megawatts</t>
  </si>
  <si>
    <t>All-Time Peak* Demand, in Megawatts</t>
  </si>
  <si>
    <t>Summer</t>
  </si>
  <si>
    <t>Date</t>
  </si>
  <si>
    <t>Winter</t>
  </si>
  <si>
    <t>Forecast Peak Demands and Capacity Resources</t>
  </si>
  <si>
    <t/>
  </si>
  <si>
    <t>Peak Demand, in Megawatts</t>
  </si>
  <si>
    <t>Standby Demand (If not included in Line 1)</t>
  </si>
  <si>
    <t>Total Internal Demand (Line 1 + Line 2)</t>
  </si>
  <si>
    <t>Load Management</t>
  </si>
  <si>
    <t>Net Internal Demand (Line 3 - Line 4 - Line 5)</t>
  </si>
  <si>
    <t>Net Capacity Resources, in Megawatts</t>
  </si>
  <si>
    <t>Inoperable Capacity (If included in Line 7)</t>
  </si>
  <si>
    <t>Net Operable Capacity (Line 7 - Line 8)</t>
  </si>
  <si>
    <t>10a</t>
  </si>
  <si>
    <t>Full Responsibility Purchases</t>
  </si>
  <si>
    <t>11a</t>
  </si>
  <si>
    <t>Full Responsibility Sales</t>
  </si>
  <si>
    <t>Adjustment to Purchase and Sales</t>
  </si>
  <si>
    <t>Net Capacity Resources (Line 9 + Line 10 + Line 11 - Line 12 + Line 12b)</t>
  </si>
  <si>
    <t>Capacity Margin (Line 13 - Line 6)</t>
  </si>
  <si>
    <t>2002 Summer Assessment</t>
  </si>
  <si>
    <t>Net Capacity (MW)</t>
  </si>
  <si>
    <t>Existing Resources</t>
  </si>
  <si>
    <t>Committed Planned Resources</t>
  </si>
  <si>
    <t>Uncommitted Planned Resources</t>
  </si>
  <si>
    <t>Distributed Generator Capacity,
1 megawatt or greater</t>
  </si>
  <si>
    <t>Other Capacity,
1 megawatt or greater</t>
  </si>
  <si>
    <t>Distributed Generator Capacity,
less than 1 megawatt</t>
  </si>
  <si>
    <t>Other Capacity,
less than 1 megawatt</t>
  </si>
  <si>
    <t xml:space="preserve">  Nuclear</t>
  </si>
  <si>
    <t xml:space="preserve">  Hydro</t>
  </si>
  <si>
    <t xml:space="preserve">  Pumped Storage</t>
  </si>
  <si>
    <t xml:space="preserve">  Geothermal</t>
  </si>
  <si>
    <t xml:space="preserve">  Steam</t>
  </si>
  <si>
    <t xml:space="preserve">    Coal</t>
  </si>
  <si>
    <t xml:space="preserve">    Oil</t>
  </si>
  <si>
    <t xml:space="preserve">    Gas</t>
  </si>
  <si>
    <t xml:space="preserve">    Dual Fuel</t>
  </si>
  <si>
    <t xml:space="preserve">  Combustion Turbine</t>
  </si>
  <si>
    <t xml:space="preserve">  Combined Cycle</t>
  </si>
  <si>
    <t xml:space="preserve">  Other</t>
  </si>
  <si>
    <t>Nuclear</t>
  </si>
  <si>
    <t>Hydro</t>
  </si>
  <si>
    <t>Pumped Storage</t>
  </si>
  <si>
    <t>Geothermal</t>
  </si>
  <si>
    <t>Steam</t>
  </si>
  <si>
    <t>Combustion Turbine</t>
  </si>
  <si>
    <t>Combined Cycle</t>
  </si>
  <si>
    <t>Other</t>
  </si>
  <si>
    <t>Net Operable Capacity</t>
  </si>
  <si>
    <t>Historical and Projected Capacity Sales</t>
  </si>
  <si>
    <t>Other Party EIA Code</t>
  </si>
  <si>
    <t>I. Total</t>
  </si>
  <si>
    <t>Forecast (Summer)</t>
  </si>
  <si>
    <t>Forecast (Winter)</t>
  </si>
  <si>
    <t>II. Total</t>
  </si>
  <si>
    <t>I. Transactions External to Reporting Party Boundaries, but Internal to Reporting Party Subregion</t>
  </si>
  <si>
    <t>III. Transactions External to SERC Region</t>
  </si>
  <si>
    <t>Full Responsibility?
(Y/N)</t>
  </si>
  <si>
    <t>III. Total</t>
  </si>
  <si>
    <t>Historical and Projected Capacity Purchases</t>
  </si>
  <si>
    <t>Total Capacity Purchases - I</t>
  </si>
  <si>
    <t>Total Capacity Purchases - III</t>
  </si>
  <si>
    <t>Total Capacity Sales - I</t>
  </si>
  <si>
    <t>Total Capacity Sales - III</t>
  </si>
  <si>
    <t>Adjustment for Remotely Located
(totally owned or shared)
Generating Unit(s)</t>
  </si>
  <si>
    <t>Steam - Coal</t>
  </si>
  <si>
    <t>Steam - Oil</t>
  </si>
  <si>
    <t>Steam - Gas</t>
  </si>
  <si>
    <t>Steam Dual Fuel</t>
  </si>
  <si>
    <t>CT - Oil</t>
  </si>
  <si>
    <t>CT - Gas</t>
  </si>
  <si>
    <t>CT - Dual Fuel</t>
  </si>
  <si>
    <t>CC - Oil</t>
  </si>
  <si>
    <t>CC - Gas</t>
  </si>
  <si>
    <t>CC - Dual Fuel</t>
  </si>
  <si>
    <t>Planned Capacity Resources
(sum Lines 15, 16, and 20,
Less Line 18)</t>
  </si>
  <si>
    <t>SCHEDULE 2. PART A. HISTORICAL AND PROJECTED DEMAND AND CAPACITY - SUMMER</t>
  </si>
  <si>
    <t>Total Internal Demand
(Sum of Lines 1 and 2)</t>
  </si>
  <si>
    <t>Direct Control Load
Management</t>
  </si>
  <si>
    <t>Net Internal Demand
(Line 3, Less Line 4,
Less Line 5)</t>
  </si>
  <si>
    <t>DEMAND (IN MEGAWATTS)</t>
  </si>
  <si>
    <t>NET CAPACITY (IN MEGAWATTS)</t>
  </si>
  <si>
    <t>Committed Resources</t>
  </si>
  <si>
    <t>Total Committed Resources
(Sum of Lines 10 and 11)</t>
  </si>
  <si>
    <t>Total Committed Resources
(Sum of Fuel Types)</t>
  </si>
  <si>
    <t>Total Capacity
(Committed and Uncommitted)
(Sum of Lines 12 and 36)</t>
  </si>
  <si>
    <t>Historical and Projected Capacity</t>
  </si>
  <si>
    <t>07</t>
  </si>
  <si>
    <t>08</t>
  </si>
  <si>
    <t>09</t>
  </si>
  <si>
    <t>10</t>
  </si>
  <si>
    <t>11</t>
  </si>
  <si>
    <t>12</t>
  </si>
  <si>
    <t>Total Capacity
(sum of Lines 7 and 12)</t>
  </si>
  <si>
    <t>14</t>
  </si>
  <si>
    <t>15</t>
  </si>
  <si>
    <t>16a</t>
  </si>
  <si>
    <t>16b</t>
  </si>
  <si>
    <t>16c</t>
  </si>
  <si>
    <t>18a</t>
  </si>
  <si>
    <t>18b</t>
  </si>
  <si>
    <t>18c</t>
  </si>
  <si>
    <t>NOTE:  LINES 15 AND 16 SHOULD BE EQUAL!!</t>
  </si>
  <si>
    <t>&lt;Select&gt;</t>
  </si>
  <si>
    <t>Proposed Transmision Lines</t>
  </si>
  <si>
    <t>Transmission Line Identification</t>
  </si>
  <si>
    <t>Terminal Location (From)</t>
  </si>
  <si>
    <t>Terminal Location (To)</t>
  </si>
  <si>
    <t>Trasnsmission Line Ownership</t>
  </si>
  <si>
    <t>Company Name</t>
  </si>
  <si>
    <t>EIA Company Code</t>
  </si>
  <si>
    <t>Type of Organization</t>
  </si>
  <si>
    <t>Percent Ownership</t>
  </si>
  <si>
    <t>Transmission Line Data</t>
  </si>
  <si>
    <t>Line Length
(Miles)</t>
  </si>
  <si>
    <t>EIA
Company
Code</t>
  </si>
  <si>
    <t>Company
Name</t>
  </si>
  <si>
    <t>Type
of
Organization</t>
  </si>
  <si>
    <t>Percent
Ownership</t>
  </si>
  <si>
    <t>Line
Type</t>
  </si>
  <si>
    <t>Voltage
Type</t>
  </si>
  <si>
    <t>Voltage
Operating
(Kilovolts)</t>
  </si>
  <si>
    <t>Voltage
Design
(Kilovolts)</t>
  </si>
  <si>
    <t>Conductor
Size
(MCM)</t>
  </si>
  <si>
    <t>Conductor
Material
Type</t>
  </si>
  <si>
    <t>Bundling
Arrangement</t>
  </si>
  <si>
    <t>Circuits per
Structure Present</t>
  </si>
  <si>
    <t>Circuits per
Structure
Ultimate</t>
  </si>
  <si>
    <t>Projected
In-Service
Date
(e.g., 12-2002)</t>
  </si>
  <si>
    <t>&lt;select&gt;</t>
  </si>
  <si>
    <t>Pole / Tower
Material</t>
  </si>
  <si>
    <t>Pole / Tower
Structure Type</t>
  </si>
  <si>
    <t>Capacity
Rating
(MVA)</t>
  </si>
  <si>
    <t>SCHEDULE 6. PROPOSED TRANSMISSION LINES</t>
  </si>
  <si>
    <t>TRANSMISSION LINE IDENTIFICATIONS</t>
  </si>
  <si>
    <t>Terminal Locations (From)</t>
  </si>
  <si>
    <t>Terminal Locations (To)</t>
  </si>
  <si>
    <t>TRANSMISSION LINE
(a)</t>
  </si>
  <si>
    <t>LINE
NO.</t>
  </si>
  <si>
    <t>TRANSMISSION LINE OWNERSHIP</t>
  </si>
  <si>
    <t>TRANSMISSION LINE DATA</t>
  </si>
  <si>
    <t>Line Length (Miles)</t>
  </si>
  <si>
    <t>Line Type</t>
  </si>
  <si>
    <t>Voltage Type</t>
  </si>
  <si>
    <t>Voltage Operating (kv)</t>
  </si>
  <si>
    <t>Voltage Design (kv)</t>
  </si>
  <si>
    <t>Conductor Size (MCM)</t>
  </si>
  <si>
    <t>Conductor Material Type</t>
  </si>
  <si>
    <t>Bundling Arrangement</t>
  </si>
  <si>
    <t>Circuits per Structure Present</t>
  </si>
  <si>
    <t>Circuits per Structure Ultimate</t>
  </si>
  <si>
    <t>Pole / Tower Type</t>
  </si>
  <si>
    <t>Capacity Rating (MVA)</t>
  </si>
  <si>
    <t>Projected In-Service Date</t>
  </si>
  <si>
    <t>TRANSMISSION LINE
(b)</t>
  </si>
  <si>
    <t>TRANSMISSION LINE
(c)</t>
  </si>
  <si>
    <t>SCHEDULE 2. PART B. HISTORICAL AND PROJECTED DEMAND AND CAPACITY - WINTER</t>
  </si>
  <si>
    <t>MW</t>
  </si>
  <si>
    <t>ALL TIME PEAK DEMANDS</t>
  </si>
  <si>
    <t>SUMMER</t>
  </si>
  <si>
    <t>DATE</t>
  </si>
  <si>
    <t>WINTER</t>
  </si>
  <si>
    <t>II. Transactions External to Reporting Party Subregion, but Internal to SERC Region</t>
  </si>
  <si>
    <t>01</t>
  </si>
  <si>
    <t>02</t>
  </si>
  <si>
    <t>03</t>
  </si>
  <si>
    <t>04</t>
  </si>
  <si>
    <t>05</t>
  </si>
  <si>
    <t>06</t>
  </si>
  <si>
    <t>17</t>
  </si>
  <si>
    <t>19</t>
  </si>
  <si>
    <t>21</t>
  </si>
  <si>
    <t>20</t>
  </si>
  <si>
    <t>ACTUAL</t>
  </si>
  <si>
    <t>PROJECTED</t>
  </si>
  <si>
    <t>NERC Form 5</t>
  </si>
  <si>
    <t>Transmission Lines</t>
  </si>
  <si>
    <t>AC Voltage</t>
  </si>
  <si>
    <t>+/- DC Voltage</t>
  </si>
  <si>
    <t>AC &amp; DC</t>
  </si>
  <si>
    <t>Units</t>
  </si>
  <si>
    <t>Total AC</t>
  </si>
  <si>
    <t xml:space="preserve"> 250-300</t>
  </si>
  <si>
    <t>Total DC</t>
  </si>
  <si>
    <t>Total</t>
  </si>
  <si>
    <t>Planned First Five Years (3)</t>
  </si>
  <si>
    <t>Planned Second Five Years</t>
  </si>
  <si>
    <t>Total 12/31/2010</t>
  </si>
  <si>
    <t>DS</t>
  </si>
  <si>
    <t>DW</t>
  </si>
  <si>
    <t>NL</t>
  </si>
  <si>
    <t>DCSIN</t>
  </si>
  <si>
    <t>DCSST</t>
  </si>
  <si>
    <t>DCSTI</t>
  </si>
  <si>
    <t>DCSLM</t>
  </si>
  <si>
    <t>DCSIT</t>
  </si>
  <si>
    <t>DCSNI</t>
  </si>
  <si>
    <t>DCSTA</t>
  </si>
  <si>
    <t>DCSDGG</t>
  </si>
  <si>
    <t>DCSOTG</t>
  </si>
  <si>
    <t>DCSDGL</t>
  </si>
  <si>
    <t>DCSOTL</t>
  </si>
  <si>
    <t>DCSTB</t>
  </si>
  <si>
    <t>DCST</t>
  </si>
  <si>
    <t>DCSIC</t>
  </si>
  <si>
    <t>DCSNO</t>
  </si>
  <si>
    <t>DCSFP</t>
  </si>
  <si>
    <t>DCSFS</t>
  </si>
  <si>
    <t>DCSAJ</t>
  </si>
  <si>
    <t>DCSNC</t>
  </si>
  <si>
    <t>DCWIN</t>
  </si>
  <si>
    <t>DCWST</t>
  </si>
  <si>
    <t>DCWTI</t>
  </si>
  <si>
    <t>DCWLM</t>
  </si>
  <si>
    <t>DCWIT</t>
  </si>
  <si>
    <t>DCWNI</t>
  </si>
  <si>
    <t>DCWTA</t>
  </si>
  <si>
    <t>DCWDGG</t>
  </si>
  <si>
    <t>DCWOTG</t>
  </si>
  <si>
    <t>DCWDGL</t>
  </si>
  <si>
    <t>DCWOTL</t>
  </si>
  <si>
    <t>DCWTB</t>
  </si>
  <si>
    <t>DCWT</t>
  </si>
  <si>
    <t>DCWIC</t>
  </si>
  <si>
    <t>DCWNO</t>
  </si>
  <si>
    <t>DCWFP</t>
  </si>
  <si>
    <t>DCWFS</t>
  </si>
  <si>
    <t>DCWAJ</t>
  </si>
  <si>
    <t>DCWNC</t>
  </si>
  <si>
    <t>CSNU</t>
  </si>
  <si>
    <t>CSHY</t>
  </si>
  <si>
    <t>CSPS</t>
  </si>
  <si>
    <t>CSGE</t>
  </si>
  <si>
    <t>CSSTC</t>
  </si>
  <si>
    <t>CSSTO</t>
  </si>
  <si>
    <t>CSSTG</t>
  </si>
  <si>
    <t>CSSTDF</t>
  </si>
  <si>
    <t>CSCTO</t>
  </si>
  <si>
    <t>CSCTG</t>
  </si>
  <si>
    <t>CSCTDF</t>
  </si>
  <si>
    <t>CSCCO</t>
  </si>
  <si>
    <t>CSCCG</t>
  </si>
  <si>
    <t>CSCCDF</t>
  </si>
  <si>
    <t>CSOT</t>
  </si>
  <si>
    <t>CWNU</t>
  </si>
  <si>
    <t>CWHY</t>
  </si>
  <si>
    <t>CWPS</t>
  </si>
  <si>
    <t>CWGE</t>
  </si>
  <si>
    <t>CWSTC</t>
  </si>
  <si>
    <t>CWSTO</t>
  </si>
  <si>
    <t>CWSTG</t>
  </si>
  <si>
    <t>CWSTDF</t>
  </si>
  <si>
    <t>CWCTO</t>
  </si>
  <si>
    <t>CWCTG</t>
  </si>
  <si>
    <t>CWCTDF</t>
  </si>
  <si>
    <t>CWCCO</t>
  </si>
  <si>
    <t>CWCCG</t>
  </si>
  <si>
    <t>CWCCDF</t>
  </si>
  <si>
    <t>CWOT</t>
  </si>
  <si>
    <t>TLE</t>
  </si>
  <si>
    <t>TLF</t>
  </si>
  <si>
    <t>TLS</t>
  </si>
  <si>
    <t>TLT</t>
  </si>
  <si>
    <t>MDA</t>
  </si>
  <si>
    <t>MDF</t>
  </si>
  <si>
    <t>MDS</t>
  </si>
  <si>
    <t>MNLA</t>
  </si>
  <si>
    <t>MNLF</t>
  </si>
  <si>
    <t>MNLS</t>
  </si>
  <si>
    <t>2002</t>
  </si>
  <si>
    <t>U</t>
  </si>
  <si>
    <t>13.5.1</t>
  </si>
  <si>
    <t>13.5.2</t>
  </si>
  <si>
    <t>13.5.3</t>
  </si>
  <si>
    <t>13.5.4</t>
  </si>
  <si>
    <t>13.6.1</t>
  </si>
  <si>
    <t>13.6.2</t>
  </si>
  <si>
    <t>13.6.3</t>
  </si>
  <si>
    <t>13.7.1</t>
  </si>
  <si>
    <t>13.7.2</t>
  </si>
  <si>
    <t>13.7.3</t>
  </si>
  <si>
    <t>IV. Transactions invovling IPP's internal to SERC Region (Other IPP transactions should be reported in section III.)</t>
  </si>
  <si>
    <t>IV. Total</t>
  </si>
  <si>
    <t>16d</t>
  </si>
  <si>
    <t>18d</t>
  </si>
  <si>
    <t>Total Capacity Purchases - IV</t>
  </si>
  <si>
    <t>Total Capacity Sales - IV</t>
  </si>
  <si>
    <t>Peak Hour Demand</t>
  </si>
  <si>
    <t>Net Energy</t>
  </si>
  <si>
    <t>Actual Data - 2001</t>
  </si>
  <si>
    <t>Reporting Year Forecast (2002)</t>
  </si>
  <si>
    <t>GwH</t>
  </si>
  <si>
    <t>Next Year Forecast (2003)</t>
  </si>
  <si>
    <t>Net Operable Capacity
(Line 13 Less Line 14)</t>
  </si>
  <si>
    <t>EIACode</t>
  </si>
  <si>
    <t>Member</t>
  </si>
  <si>
    <t>Subregion</t>
  </si>
  <si>
    <t>Name</t>
  </si>
  <si>
    <t>Title</t>
  </si>
  <si>
    <t>Telephone</t>
  </si>
  <si>
    <t>Fax</t>
  </si>
  <si>
    <t>Email</t>
  </si>
  <si>
    <t>MONTHLY</t>
  </si>
  <si>
    <t>ANNUAL</t>
  </si>
  <si>
    <t>Actual</t>
  </si>
  <si>
    <t>Total Capacity Purchases - II</t>
  </si>
  <si>
    <t>Total Capacity Sales - II</t>
  </si>
  <si>
    <t>Transmission Line Data (Circuit Miles)</t>
  </si>
  <si>
    <t>Existing 12/31/2001</t>
  </si>
  <si>
    <t>Annual Forecast</t>
  </si>
  <si>
    <t>Annual</t>
  </si>
  <si>
    <t>(from Monthly Input)</t>
  </si>
  <si>
    <t>DCSPU1</t>
  </si>
  <si>
    <t>DCSPU2</t>
  </si>
  <si>
    <t>DCSPU3</t>
  </si>
  <si>
    <t>DCSPU4</t>
  </si>
  <si>
    <t>DCSSA1</t>
  </si>
  <si>
    <t>DCSSA2</t>
  </si>
  <si>
    <t>DCSSA3</t>
  </si>
  <si>
    <t>DCSSA4</t>
  </si>
  <si>
    <t>DCWPU1</t>
  </si>
  <si>
    <t>DCWPU2</t>
  </si>
  <si>
    <t>DCWPU3</t>
  </si>
  <si>
    <t>DCWPU4</t>
  </si>
  <si>
    <t>DCWSA1</t>
  </si>
  <si>
    <t>DCWSA2</t>
  </si>
  <si>
    <t>DCWSA3</t>
  </si>
  <si>
    <t>DCWSA4</t>
  </si>
  <si>
    <t>I</t>
  </si>
  <si>
    <t>II</t>
  </si>
  <si>
    <t>III</t>
  </si>
  <si>
    <t>IV</t>
  </si>
  <si>
    <t>Report data in WHOLE number miles</t>
  </si>
  <si>
    <t>Include lines that are under construction, committed to, or are in various stages of planning.</t>
  </si>
  <si>
    <t>Circuit Miles</t>
  </si>
  <si>
    <t>Purchase</t>
  </si>
  <si>
    <t>Sale</t>
  </si>
  <si>
    <t>Other Party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</si>
</sst>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70" formatCode="0_)"/>
    <numFmt numFmtId="176" formatCode="mm\-yyyy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b/>
      <sz val="10"/>
      <color indexed="48"/>
      <name val="Arial"/>
      <family val="2"/>
    </font>
    <font>
      <sz val="12"/>
      <name val="Arial"/>
    </font>
    <font>
      <b/>
      <sz val="12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2"/>
      <name val="Arial"/>
    </font>
    <font>
      <b/>
      <sz val="12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sz val="12"/>
      <name val="Courier New"/>
    </font>
    <font>
      <sz val="12"/>
      <color indexed="8"/>
      <name val="Courier New"/>
      <family val="3"/>
    </font>
    <font>
      <b/>
      <sz val="12"/>
      <name val="Courier New"/>
      <family val="3"/>
    </font>
    <font>
      <sz val="12"/>
      <name val="Courier New"/>
      <family val="3"/>
    </font>
    <font>
      <sz val="12"/>
      <color indexed="8"/>
      <name val="Courier New"/>
    </font>
    <font>
      <sz val="8"/>
      <name val="Arial"/>
    </font>
    <font>
      <b/>
      <i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 applyAlignment="1">
      <alignment horizontal="center" wrapText="1"/>
    </xf>
    <xf numFmtId="0" fontId="2" fillId="0" borderId="3" xfId="0" applyFont="1" applyBorder="1"/>
    <xf numFmtId="0" fontId="0" fillId="0" borderId="4" xfId="0" applyBorder="1"/>
    <xf numFmtId="0" fontId="5" fillId="0" borderId="0" xfId="0" applyFont="1"/>
    <xf numFmtId="0" fontId="5" fillId="0" borderId="1" xfId="0" applyFont="1" applyBorder="1"/>
    <xf numFmtId="165" fontId="5" fillId="0" borderId="1" xfId="2" applyNumberFormat="1" applyFont="1" applyBorder="1"/>
    <xf numFmtId="0" fontId="2" fillId="0" borderId="0" xfId="0" applyFont="1" applyAlignment="1">
      <alignment horizontal="left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7" fillId="0" borderId="0" xfId="5" applyNumberFormat="1" applyFont="1" applyAlignment="1">
      <alignment horizontal="centerContinuous"/>
    </xf>
    <xf numFmtId="0" fontId="6" fillId="0" borderId="0" xfId="5" applyNumberFormat="1" applyFont="1" applyAlignment="1"/>
    <xf numFmtId="0" fontId="8" fillId="0" borderId="5" xfId="5" applyNumberFormat="1" applyFont="1" applyBorder="1" applyAlignment="1"/>
    <xf numFmtId="0" fontId="9" fillId="0" borderId="6" xfId="5" applyNumberFormat="1" applyFont="1" applyBorder="1" applyAlignment="1"/>
    <xf numFmtId="17" fontId="9" fillId="0" borderId="6" xfId="5" applyNumberFormat="1" applyFont="1" applyBorder="1" applyAlignment="1">
      <alignment horizontal="center"/>
    </xf>
    <xf numFmtId="17" fontId="9" fillId="0" borderId="7" xfId="5" applyNumberFormat="1" applyFont="1" applyBorder="1" applyAlignment="1">
      <alignment horizontal="center"/>
    </xf>
    <xf numFmtId="0" fontId="7" fillId="0" borderId="8" xfId="5" applyNumberFormat="1" applyFont="1" applyBorder="1" applyAlignment="1">
      <alignment horizontal="centerContinuous"/>
    </xf>
    <xf numFmtId="0" fontId="7" fillId="0" borderId="9" xfId="5" applyNumberFormat="1" applyFont="1" applyBorder="1" applyAlignment="1">
      <alignment horizontal="centerContinuous"/>
    </xf>
    <xf numFmtId="3" fontId="7" fillId="0" borderId="9" xfId="5" applyNumberFormat="1" applyFont="1" applyBorder="1" applyAlignment="1">
      <alignment horizontal="centerContinuous"/>
    </xf>
    <xf numFmtId="17" fontId="9" fillId="0" borderId="5" xfId="5" applyNumberFormat="1" applyFont="1" applyBorder="1" applyAlignment="1">
      <alignment horizontal="center"/>
    </xf>
    <xf numFmtId="0" fontId="7" fillId="0" borderId="0" xfId="5" applyNumberFormat="1" applyFont="1" applyBorder="1" applyAlignment="1">
      <alignment horizontal="centerContinuous"/>
    </xf>
    <xf numFmtId="0" fontId="7" fillId="0" borderId="5" xfId="5" applyNumberFormat="1" applyFont="1" applyBorder="1" applyAlignment="1">
      <alignment horizontal="centerContinuous"/>
    </xf>
    <xf numFmtId="0" fontId="7" fillId="0" borderId="6" xfId="5" applyNumberFormat="1" applyFont="1" applyBorder="1" applyAlignment="1">
      <alignment horizontal="centerContinuous"/>
    </xf>
    <xf numFmtId="0" fontId="7" fillId="0" borderId="7" xfId="5" applyNumberFormat="1" applyFont="1" applyBorder="1" applyAlignment="1">
      <alignment horizontal="centerContinuous"/>
    </xf>
    <xf numFmtId="0" fontId="6" fillId="0" borderId="10" xfId="5" applyNumberFormat="1" applyFont="1" applyBorder="1" applyAlignment="1"/>
    <xf numFmtId="0" fontId="6" fillId="0" borderId="0" xfId="5" applyNumberFormat="1" applyFont="1" applyBorder="1" applyAlignment="1"/>
    <xf numFmtId="0" fontId="6" fillId="0" borderId="11" xfId="5" applyNumberFormat="1" applyFont="1" applyBorder="1" applyAlignment="1"/>
    <xf numFmtId="0" fontId="10" fillId="0" borderId="10" xfId="5" applyNumberFormat="1" applyFont="1" applyBorder="1" applyAlignment="1"/>
    <xf numFmtId="17" fontId="6" fillId="0" borderId="0" xfId="5" applyNumberFormat="1" applyFont="1" applyBorder="1" applyAlignment="1">
      <alignment horizontal="center"/>
    </xf>
    <xf numFmtId="17" fontId="6" fillId="0" borderId="11" xfId="5" applyNumberFormat="1" applyFont="1" applyBorder="1" applyAlignment="1">
      <alignment horizontal="center"/>
    </xf>
    <xf numFmtId="0" fontId="6" fillId="0" borderId="12" xfId="5" applyNumberFormat="1" applyFont="1" applyBorder="1" applyAlignment="1"/>
    <xf numFmtId="0" fontId="6" fillId="0" borderId="13" xfId="5" applyNumberFormat="1" applyFont="1" applyBorder="1" applyAlignment="1"/>
    <xf numFmtId="3" fontId="6" fillId="0" borderId="13" xfId="5" applyNumberFormat="1" applyFont="1" applyBorder="1" applyAlignment="1"/>
    <xf numFmtId="3" fontId="6" fillId="0" borderId="14" xfId="5" applyNumberFormat="1" applyFont="1" applyBorder="1" applyAlignment="1"/>
    <xf numFmtId="3" fontId="11" fillId="0" borderId="13" xfId="5" applyNumberFormat="1" applyFont="1" applyBorder="1" applyAlignment="1"/>
    <xf numFmtId="3" fontId="11" fillId="0" borderId="14" xfId="5" applyNumberFormat="1" applyFont="1" applyBorder="1" applyAlignment="1"/>
    <xf numFmtId="0" fontId="6" fillId="0" borderId="15" xfId="5" applyNumberFormat="1" applyFont="1" applyBorder="1" applyAlignment="1"/>
    <xf numFmtId="0" fontId="6" fillId="0" borderId="16" xfId="5" applyNumberFormat="1" applyFont="1" applyBorder="1" applyAlignment="1"/>
    <xf numFmtId="0" fontId="6" fillId="0" borderId="17" xfId="5" applyNumberFormat="1" applyFont="1" applyBorder="1" applyAlignment="1"/>
    <xf numFmtId="0" fontId="6" fillId="0" borderId="1" xfId="5" applyNumberFormat="1" applyFont="1" applyBorder="1" applyAlignment="1"/>
    <xf numFmtId="3" fontId="6" fillId="0" borderId="1" xfId="5" applyNumberFormat="1" applyFont="1" applyBorder="1" applyAlignment="1"/>
    <xf numFmtId="3" fontId="6" fillId="0" borderId="18" xfId="5" applyNumberFormat="1" applyFont="1" applyBorder="1" applyAlignment="1"/>
    <xf numFmtId="0" fontId="6" fillId="0" borderId="1" xfId="5" applyNumberFormat="1" applyFont="1" applyBorder="1" applyAlignment="1">
      <alignment wrapText="1"/>
    </xf>
    <xf numFmtId="3" fontId="11" fillId="0" borderId="1" xfId="5" applyNumberFormat="1" applyFont="1" applyBorder="1" applyAlignment="1"/>
    <xf numFmtId="3" fontId="11" fillId="0" borderId="18" xfId="5" applyNumberFormat="1" applyFont="1" applyBorder="1" applyAlignment="1"/>
    <xf numFmtId="0" fontId="6" fillId="0" borderId="8" xfId="5" applyNumberFormat="1" applyFont="1" applyFill="1" applyBorder="1" applyAlignment="1"/>
    <xf numFmtId="0" fontId="6" fillId="0" borderId="9" xfId="5" applyNumberFormat="1" applyFont="1" applyFill="1" applyBorder="1" applyAlignment="1"/>
    <xf numFmtId="10" fontId="11" fillId="0" borderId="9" xfId="5" applyNumberFormat="1" applyFont="1" applyBorder="1" applyAlignment="1"/>
    <xf numFmtId="10" fontId="11" fillId="0" borderId="19" xfId="5" applyNumberFormat="1" applyFont="1" applyBorder="1" applyAlignment="1"/>
    <xf numFmtId="0" fontId="6" fillId="0" borderId="0" xfId="5" quotePrefix="1" applyNumberFormat="1" applyFont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 applyProtection="1">
      <protection locked="0"/>
    </xf>
    <xf numFmtId="0" fontId="5" fillId="0" borderId="3" xfId="0" applyFont="1" applyBorder="1"/>
    <xf numFmtId="0" fontId="2" fillId="0" borderId="1" xfId="0" applyFont="1" applyBorder="1" applyAlignment="1">
      <alignment horizontal="left" wrapText="1"/>
    </xf>
    <xf numFmtId="0" fontId="5" fillId="2" borderId="1" xfId="0" applyFont="1" applyFill="1" applyBorder="1"/>
    <xf numFmtId="0" fontId="5" fillId="2" borderId="3" xfId="0" applyFont="1" applyFill="1" applyBorder="1"/>
    <xf numFmtId="0" fontId="0" fillId="0" borderId="0" xfId="0" applyBorder="1" applyAlignment="1">
      <alignment horizontal="center" wrapText="1"/>
    </xf>
    <xf numFmtId="170" fontId="12" fillId="0" borderId="1" xfId="0" applyNumberFormat="1" applyFont="1" applyBorder="1" applyProtection="1"/>
    <xf numFmtId="0" fontId="12" fillId="0" borderId="1" xfId="0" applyFont="1" applyBorder="1" applyProtection="1"/>
    <xf numFmtId="0" fontId="3" fillId="0" borderId="1" xfId="0" applyFont="1" applyBorder="1" applyAlignment="1" applyProtection="1">
      <alignment horizontal="left"/>
    </xf>
    <xf numFmtId="170" fontId="3" fillId="0" borderId="1" xfId="0" applyNumberFormat="1" applyFont="1" applyBorder="1" applyProtection="1"/>
    <xf numFmtId="0" fontId="3" fillId="0" borderId="1" xfId="0" applyFont="1" applyBorder="1" applyProtection="1"/>
    <xf numFmtId="0" fontId="13" fillId="0" borderId="1" xfId="0" applyFont="1" applyBorder="1" applyAlignment="1" applyProtection="1">
      <alignment horizontal="left"/>
    </xf>
    <xf numFmtId="0" fontId="13" fillId="0" borderId="1" xfId="0" applyFont="1" applyBorder="1" applyProtection="1"/>
    <xf numFmtId="0" fontId="13" fillId="0" borderId="1" xfId="0" applyFont="1" applyBorder="1" applyProtection="1">
      <protection locked="0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1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/>
    </xf>
    <xf numFmtId="3" fontId="13" fillId="0" borderId="1" xfId="2" applyNumberFormat="1" applyFont="1" applyBorder="1"/>
    <xf numFmtId="3" fontId="13" fillId="0" borderId="1" xfId="0" applyNumberFormat="1" applyFont="1" applyBorder="1"/>
    <xf numFmtId="0" fontId="2" fillId="0" borderId="0" xfId="0" applyFont="1" applyAlignment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/>
    <xf numFmtId="0" fontId="13" fillId="0" borderId="1" xfId="0" applyFont="1" applyBorder="1" applyAlignment="1" applyProtection="1">
      <protection locked="0"/>
    </xf>
    <xf numFmtId="0" fontId="2" fillId="0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4" borderId="0" xfId="0" applyFill="1" applyBorder="1"/>
    <xf numFmtId="0" fontId="0" fillId="3" borderId="0" xfId="0" applyFill="1" applyBorder="1"/>
    <xf numFmtId="0" fontId="0" fillId="3" borderId="0" xfId="0" applyFill="1"/>
    <xf numFmtId="0" fontId="0" fillId="0" borderId="20" xfId="0" applyBorder="1"/>
    <xf numFmtId="0" fontId="0" fillId="4" borderId="20" xfId="0" applyFill="1" applyBorder="1"/>
    <xf numFmtId="0" fontId="0" fillId="3" borderId="20" xfId="0" applyFill="1" applyBorder="1"/>
    <xf numFmtId="0" fontId="2" fillId="2" borderId="1" xfId="0" applyFont="1" applyFill="1" applyBorder="1" applyAlignment="1">
      <alignment horizontal="right" wrapText="1"/>
    </xf>
    <xf numFmtId="0" fontId="2" fillId="0" borderId="0" xfId="0" applyFont="1" applyBorder="1" applyAlignment="1">
      <alignment horizontal="center"/>
    </xf>
    <xf numFmtId="0" fontId="14" fillId="0" borderId="1" xfId="0" applyFont="1" applyBorder="1" applyAlignment="1" applyProtection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 applyProtection="1">
      <protection locked="0"/>
    </xf>
    <xf numFmtId="0" fontId="14" fillId="0" borderId="0" xfId="0" applyFont="1" applyBorder="1" applyAlignment="1" applyProtection="1">
      <alignment horizontal="center"/>
    </xf>
    <xf numFmtId="0" fontId="13" fillId="0" borderId="0" xfId="0" applyFont="1" applyFill="1" applyBorder="1" applyAlignment="1" applyProtection="1">
      <protection locked="0"/>
    </xf>
    <xf numFmtId="0" fontId="14" fillId="0" borderId="1" xfId="0" applyFont="1" applyBorder="1" applyAlignment="1" applyProtection="1">
      <alignment horizontal="center" wrapText="1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165" fontId="5" fillId="0" borderId="0" xfId="2" applyNumberFormat="1" applyFont="1" applyFill="1" applyBorder="1" applyAlignment="1"/>
    <xf numFmtId="10" fontId="14" fillId="0" borderId="1" xfId="6" applyNumberFormat="1" applyFont="1" applyBorder="1" applyAlignment="1" applyProtection="1"/>
    <xf numFmtId="4" fontId="14" fillId="0" borderId="1" xfId="0" applyNumberFormat="1" applyFont="1" applyBorder="1" applyAlignment="1" applyProtection="1"/>
    <xf numFmtId="0" fontId="0" fillId="0" borderId="1" xfId="0" applyFill="1" applyBorder="1" applyAlignment="1"/>
    <xf numFmtId="0" fontId="0" fillId="0" borderId="1" xfId="0" applyFill="1" applyBorder="1" applyAlignment="1" applyProtection="1">
      <protection locked="0"/>
    </xf>
    <xf numFmtId="0" fontId="2" fillId="0" borderId="1" xfId="0" applyFont="1" applyFill="1" applyBorder="1" applyAlignment="1"/>
    <xf numFmtId="0" fontId="13" fillId="0" borderId="1" xfId="2" applyNumberFormat="1" applyFont="1" applyFill="1" applyBorder="1" applyAlignment="1">
      <alignment horizontal="left" vertical="center"/>
    </xf>
    <xf numFmtId="0" fontId="13" fillId="0" borderId="1" xfId="2" applyNumberFormat="1" applyFont="1" applyFill="1" applyBorder="1" applyAlignment="1">
      <alignment horizontal="left"/>
    </xf>
    <xf numFmtId="10" fontId="13" fillId="0" borderId="1" xfId="2" applyNumberFormat="1" applyFont="1" applyFill="1" applyBorder="1" applyAlignment="1">
      <alignment horizontal="left"/>
    </xf>
    <xf numFmtId="165" fontId="13" fillId="0" borderId="1" xfId="2" applyNumberFormat="1" applyFont="1" applyFill="1" applyBorder="1" applyAlignment="1">
      <alignment horizontal="left"/>
    </xf>
    <xf numFmtId="1" fontId="13" fillId="0" borderId="1" xfId="2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1" fontId="13" fillId="0" borderId="1" xfId="0" applyNumberFormat="1" applyFont="1" applyFill="1" applyBorder="1" applyAlignment="1">
      <alignment horizontal="left"/>
    </xf>
    <xf numFmtId="176" fontId="13" fillId="0" borderId="1" xfId="2" applyNumberFormat="1" applyFont="1" applyFill="1" applyBorder="1" applyAlignment="1">
      <alignment horizontal="left"/>
    </xf>
    <xf numFmtId="0" fontId="2" fillId="0" borderId="21" xfId="0" applyFont="1" applyFill="1" applyBorder="1" applyAlignment="1">
      <alignment horizontal="center"/>
    </xf>
    <xf numFmtId="0" fontId="2" fillId="0" borderId="21" xfId="0" applyFont="1" applyFill="1" applyBorder="1" applyAlignment="1"/>
    <xf numFmtId="0" fontId="13" fillId="0" borderId="21" xfId="2" applyNumberFormat="1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/>
    </xf>
    <xf numFmtId="0" fontId="2" fillId="0" borderId="22" xfId="0" applyFont="1" applyFill="1" applyBorder="1" applyAlignment="1"/>
    <xf numFmtId="0" fontId="13" fillId="0" borderId="22" xfId="2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/>
    </xf>
    <xf numFmtId="0" fontId="15" fillId="0" borderId="2" xfId="0" applyNumberFormat="1" applyFont="1" applyFill="1" applyBorder="1" applyAlignment="1">
      <alignment horizontal="left"/>
    </xf>
    <xf numFmtId="0" fontId="15" fillId="0" borderId="4" xfId="0" applyNumberFormat="1" applyFont="1" applyFill="1" applyBorder="1" applyAlignment="1">
      <alignment horizontal="left"/>
    </xf>
    <xf numFmtId="10" fontId="13" fillId="0" borderId="21" xfId="6" applyNumberFormat="1" applyFont="1" applyFill="1" applyBorder="1" applyAlignment="1">
      <alignment horizontal="left"/>
    </xf>
    <xf numFmtId="39" fontId="13" fillId="0" borderId="22" xfId="2" applyNumberFormat="1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center" wrapText="1"/>
    </xf>
    <xf numFmtId="0" fontId="3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/>
    </xf>
    <xf numFmtId="0" fontId="13" fillId="0" borderId="22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 wrapText="1"/>
    </xf>
    <xf numFmtId="0" fontId="0" fillId="0" borderId="0" xfId="0" applyFill="1" applyBorder="1"/>
    <xf numFmtId="3" fontId="3" fillId="3" borderId="1" xfId="0" applyNumberFormat="1" applyFont="1" applyFill="1" applyBorder="1" applyProtection="1">
      <protection locked="0"/>
    </xf>
    <xf numFmtId="3" fontId="13" fillId="4" borderId="1" xfId="0" applyNumberFormat="1" applyFont="1" applyFill="1" applyBorder="1"/>
    <xf numFmtId="3" fontId="13" fillId="3" borderId="1" xfId="0" applyNumberFormat="1" applyFont="1" applyFill="1" applyBorder="1"/>
    <xf numFmtId="3" fontId="0" fillId="4" borderId="1" xfId="0" applyNumberFormat="1" applyFill="1" applyBorder="1" applyAlignment="1" applyProtection="1">
      <alignment horizontal="right"/>
      <protection locked="0"/>
    </xf>
    <xf numFmtId="3" fontId="0" fillId="3" borderId="1" xfId="0" applyNumberFormat="1" applyFill="1" applyBorder="1" applyAlignment="1" applyProtection="1">
      <alignment horizontal="right"/>
      <protection locked="0"/>
    </xf>
    <xf numFmtId="3" fontId="13" fillId="4" borderId="1" xfId="0" applyNumberFormat="1" applyFont="1" applyFill="1" applyBorder="1" applyProtection="1"/>
    <xf numFmtId="3" fontId="13" fillId="3" borderId="1" xfId="0" applyNumberFormat="1" applyFont="1" applyFill="1" applyBorder="1" applyProtection="1"/>
    <xf numFmtId="3" fontId="0" fillId="4" borderId="1" xfId="0" applyNumberFormat="1" applyFill="1" applyBorder="1" applyProtection="1">
      <protection locked="0"/>
    </xf>
    <xf numFmtId="3" fontId="0" fillId="3" borderId="1" xfId="0" applyNumberForma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1" fillId="3" borderId="1" xfId="0" applyNumberFormat="1" applyFont="1" applyFill="1" applyBorder="1" applyProtection="1">
      <protection locked="0"/>
    </xf>
    <xf numFmtId="176" fontId="2" fillId="0" borderId="0" xfId="0" applyNumberFormat="1" applyFont="1" applyBorder="1" applyAlignment="1">
      <alignment horizontal="center"/>
    </xf>
    <xf numFmtId="0" fontId="7" fillId="0" borderId="23" xfId="5" applyNumberFormat="1" applyFont="1" applyBorder="1" applyAlignment="1">
      <alignment horizontal="centerContinuous"/>
    </xf>
    <xf numFmtId="176" fontId="7" fillId="0" borderId="9" xfId="5" applyNumberFormat="1" applyFont="1" applyBorder="1" applyAlignment="1">
      <alignment horizontal="centerContinuous"/>
    </xf>
    <xf numFmtId="176" fontId="7" fillId="0" borderId="19" xfId="5" applyNumberFormat="1" applyFont="1" applyBorder="1" applyAlignment="1">
      <alignment horizontal="centerContinuous"/>
    </xf>
    <xf numFmtId="0" fontId="9" fillId="0" borderId="24" xfId="5" applyNumberFormat="1" applyFont="1" applyBorder="1" applyAlignment="1"/>
    <xf numFmtId="0" fontId="0" fillId="0" borderId="0" xfId="0" applyFill="1"/>
    <xf numFmtId="0" fontId="0" fillId="4" borderId="1" xfId="0" applyFill="1" applyBorder="1"/>
    <xf numFmtId="0" fontId="2" fillId="3" borderId="3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Fill="1" applyBorder="1" applyAlignment="1">
      <alignment vertical="center"/>
    </xf>
    <xf numFmtId="0" fontId="2" fillId="0" borderId="1" xfId="0" quotePrefix="1" applyFont="1" applyBorder="1" applyAlignment="1"/>
    <xf numFmtId="0" fontId="2" fillId="4" borderId="3" xfId="0" applyFont="1" applyFill="1" applyBorder="1" applyAlignment="1">
      <alignment horizontal="center" wrapText="1"/>
    </xf>
    <xf numFmtId="0" fontId="2" fillId="0" borderId="0" xfId="0" applyFont="1" applyBorder="1"/>
    <xf numFmtId="0" fontId="2" fillId="4" borderId="3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15" fillId="5" borderId="10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49" fontId="17" fillId="0" borderId="0" xfId="4" applyNumberFormat="1"/>
    <xf numFmtId="49" fontId="18" fillId="0" borderId="0" xfId="4" applyNumberFormat="1" applyFont="1" applyProtection="1"/>
    <xf numFmtId="0" fontId="17" fillId="0" borderId="0" xfId="4"/>
    <xf numFmtId="0" fontId="19" fillId="0" borderId="0" xfId="4" applyFont="1"/>
    <xf numFmtId="0" fontId="20" fillId="0" borderId="0" xfId="4" applyFont="1" applyFill="1"/>
    <xf numFmtId="0" fontId="17" fillId="0" borderId="0" xfId="4" applyNumberFormat="1"/>
    <xf numFmtId="0" fontId="21" fillId="0" borderId="0" xfId="4" applyNumberFormat="1" applyFont="1" applyProtection="1"/>
    <xf numFmtId="0" fontId="18" fillId="0" borderId="0" xfId="4" applyNumberFormat="1" applyFont="1" applyProtection="1"/>
    <xf numFmtId="49" fontId="21" fillId="0" borderId="0" xfId="4" applyNumberFormat="1" applyFont="1" applyProtection="1"/>
    <xf numFmtId="0" fontId="2" fillId="0" borderId="1" xfId="0" quotePrefix="1" applyFont="1" applyBorder="1" applyAlignment="1">
      <alignment horizontal="left"/>
    </xf>
    <xf numFmtId="0" fontId="2" fillId="0" borderId="1" xfId="0" applyFont="1" applyBorder="1" applyAlignment="1" applyProtection="1"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/>
    </xf>
    <xf numFmtId="0" fontId="2" fillId="0" borderId="25" xfId="0" applyFont="1" applyBorder="1"/>
    <xf numFmtId="0" fontId="0" fillId="0" borderId="26" xfId="0" applyBorder="1"/>
    <xf numFmtId="0" fontId="17" fillId="0" borderId="0" xfId="4" applyFont="1"/>
    <xf numFmtId="0" fontId="4" fillId="0" borderId="1" xfId="3" applyBorder="1" applyAlignment="1" applyProtection="1"/>
    <xf numFmtId="0" fontId="2" fillId="4" borderId="4" xfId="0" applyFont="1" applyFill="1" applyBorder="1" applyAlignment="1">
      <alignment horizontal="center"/>
    </xf>
    <xf numFmtId="3" fontId="3" fillId="6" borderId="1" xfId="0" applyNumberFormat="1" applyFont="1" applyFill="1" applyBorder="1"/>
    <xf numFmtId="3" fontId="3" fillId="6" borderId="1" xfId="0" applyNumberFormat="1" applyFont="1" applyFill="1" applyBorder="1" applyProtection="1">
      <protection locked="0"/>
    </xf>
    <xf numFmtId="3" fontId="13" fillId="6" borderId="1" xfId="0" applyNumberFormat="1" applyFont="1" applyFill="1" applyBorder="1"/>
    <xf numFmtId="3" fontId="0" fillId="6" borderId="1" xfId="0" applyNumberFormat="1" applyFill="1" applyBorder="1" applyAlignment="1">
      <alignment horizontal="right"/>
    </xf>
    <xf numFmtId="3" fontId="0" fillId="6" borderId="1" xfId="0" applyNumberFormat="1" applyFill="1" applyBorder="1" applyAlignment="1" applyProtection="1">
      <alignment horizontal="right"/>
      <protection locked="0"/>
    </xf>
    <xf numFmtId="3" fontId="13" fillId="6" borderId="1" xfId="0" applyNumberFormat="1" applyFont="1" applyFill="1" applyBorder="1" applyProtection="1"/>
    <xf numFmtId="3" fontId="0" fillId="6" borderId="1" xfId="0" applyNumberFormat="1" applyFill="1" applyBorder="1" applyProtection="1">
      <protection locked="0"/>
    </xf>
    <xf numFmtId="3" fontId="1" fillId="6" borderId="1" xfId="0" applyNumberFormat="1" applyFont="1" applyFill="1" applyBorder="1" applyProtection="1">
      <protection locked="0"/>
    </xf>
    <xf numFmtId="3" fontId="1" fillId="6" borderId="1" xfId="0" applyNumberFormat="1" applyFont="1" applyFill="1" applyBorder="1"/>
    <xf numFmtId="0" fontId="2" fillId="3" borderId="3" xfId="0" applyFont="1" applyFill="1" applyBorder="1" applyAlignment="1"/>
    <xf numFmtId="0" fontId="2" fillId="4" borderId="3" xfId="0" applyFont="1" applyFill="1" applyBorder="1" applyAlignment="1"/>
    <xf numFmtId="49" fontId="3" fillId="0" borderId="0" xfId="4" applyNumberFormat="1" applyFont="1"/>
    <xf numFmtId="0" fontId="12" fillId="0" borderId="0" xfId="4" applyFont="1" applyProtection="1"/>
    <xf numFmtId="49" fontId="12" fillId="0" borderId="0" xfId="4" applyNumberFormat="1" applyFont="1" applyProtection="1"/>
    <xf numFmtId="0" fontId="3" fillId="0" borderId="0" xfId="4" applyFont="1"/>
    <xf numFmtId="0" fontId="14" fillId="0" borderId="0" xfId="4" applyFont="1" applyAlignment="1" applyProtection="1">
      <alignment horizontal="center"/>
    </xf>
    <xf numFmtId="0" fontId="13" fillId="0" borderId="0" xfId="4" applyFont="1" applyAlignment="1" applyProtection="1"/>
    <xf numFmtId="0" fontId="13" fillId="0" borderId="0" xfId="4" applyFont="1" applyAlignment="1" applyProtection="1">
      <protection locked="0"/>
    </xf>
    <xf numFmtId="170" fontId="14" fillId="0" borderId="0" xfId="4" applyNumberFormat="1" applyFont="1" applyProtection="1"/>
    <xf numFmtId="170" fontId="12" fillId="0" borderId="0" xfId="4" applyNumberFormat="1" applyFont="1" applyProtection="1"/>
    <xf numFmtId="170" fontId="3" fillId="0" borderId="0" xfId="4" applyNumberFormat="1" applyFont="1" applyFill="1" applyProtection="1"/>
    <xf numFmtId="0" fontId="3" fillId="0" borderId="0" xfId="4" applyFont="1" applyFill="1" applyProtection="1"/>
    <xf numFmtId="49" fontId="3" fillId="0" borderId="0" xfId="4" applyNumberFormat="1" applyFont="1" applyFill="1" applyProtection="1"/>
    <xf numFmtId="170" fontId="2" fillId="0" borderId="0" xfId="4" applyNumberFormat="1" applyFont="1" applyFill="1" applyProtection="1"/>
    <xf numFmtId="49" fontId="3" fillId="0" borderId="0" xfId="4" applyNumberFormat="1" applyFont="1" applyAlignment="1">
      <alignment horizontal="right"/>
    </xf>
    <xf numFmtId="0" fontId="14" fillId="0" borderId="3" xfId="4" applyFont="1" applyBorder="1" applyAlignment="1" applyProtection="1"/>
    <xf numFmtId="170" fontId="13" fillId="0" borderId="0" xfId="4" applyNumberFormat="1" applyFont="1" applyProtection="1"/>
    <xf numFmtId="170" fontId="14" fillId="4" borderId="27" xfId="4" applyNumberFormat="1" applyFont="1" applyFill="1" applyBorder="1" applyAlignment="1" applyProtection="1">
      <alignment horizontal="center"/>
    </xf>
    <xf numFmtId="0" fontId="14" fillId="4" borderId="27" xfId="4" applyFont="1" applyFill="1" applyBorder="1" applyAlignment="1" applyProtection="1">
      <alignment horizontal="center"/>
    </xf>
    <xf numFmtId="170" fontId="14" fillId="5" borderId="27" xfId="4" applyNumberFormat="1" applyFont="1" applyFill="1" applyBorder="1" applyAlignment="1" applyProtection="1">
      <alignment horizontal="center"/>
    </xf>
    <xf numFmtId="0" fontId="14" fillId="5" borderId="27" xfId="4" applyFont="1" applyFill="1" applyBorder="1" applyAlignment="1" applyProtection="1">
      <alignment horizontal="center"/>
    </xf>
    <xf numFmtId="170" fontId="14" fillId="3" borderId="28" xfId="4" applyNumberFormat="1" applyFont="1" applyFill="1" applyBorder="1" applyAlignment="1" applyProtection="1">
      <alignment horizontal="center"/>
    </xf>
    <xf numFmtId="170" fontId="14" fillId="3" borderId="27" xfId="4" applyNumberFormat="1" applyFont="1" applyFill="1" applyBorder="1" applyAlignment="1" applyProtection="1">
      <alignment horizontal="center"/>
    </xf>
    <xf numFmtId="3" fontId="12" fillId="4" borderId="27" xfId="4" applyNumberFormat="1" applyFont="1" applyFill="1" applyBorder="1" applyProtection="1">
      <protection locked="0"/>
    </xf>
    <xf numFmtId="3" fontId="12" fillId="5" borderId="27" xfId="4" applyNumberFormat="1" applyFont="1" applyFill="1" applyBorder="1" applyProtection="1">
      <protection locked="0"/>
    </xf>
    <xf numFmtId="3" fontId="13" fillId="4" borderId="27" xfId="4" applyNumberFormat="1" applyFont="1" applyFill="1" applyBorder="1" applyProtection="1"/>
    <xf numFmtId="3" fontId="13" fillId="5" borderId="27" xfId="4" applyNumberFormat="1" applyFont="1" applyFill="1" applyBorder="1" applyProtection="1"/>
    <xf numFmtId="3" fontId="13" fillId="3" borderId="27" xfId="4" applyNumberFormat="1" applyFont="1" applyFill="1" applyBorder="1" applyProtection="1"/>
    <xf numFmtId="176" fontId="0" fillId="0" borderId="1" xfId="0" applyNumberFormat="1" applyFill="1" applyBorder="1" applyAlignment="1" applyProtection="1">
      <protection locked="0"/>
    </xf>
    <xf numFmtId="3" fontId="0" fillId="4" borderId="3" xfId="0" applyNumberFormat="1" applyFill="1" applyBorder="1" applyProtection="1">
      <protection locked="0"/>
    </xf>
    <xf numFmtId="3" fontId="13" fillId="4" borderId="3" xfId="0" applyNumberFormat="1" applyFont="1" applyFill="1" applyBorder="1" applyProtection="1"/>
    <xf numFmtId="0" fontId="2" fillId="3" borderId="4" xfId="0" applyFont="1" applyFill="1" applyBorder="1" applyAlignment="1">
      <alignment horizontal="center" wrapText="1"/>
    </xf>
    <xf numFmtId="3" fontId="0" fillId="3" borderId="4" xfId="0" applyNumberFormat="1" applyFill="1" applyBorder="1" applyProtection="1">
      <protection locked="0"/>
    </xf>
    <xf numFmtId="3" fontId="13" fillId="3" borderId="4" xfId="0" applyNumberFormat="1" applyFont="1" applyFill="1" applyBorder="1" applyProtection="1"/>
    <xf numFmtId="0" fontId="23" fillId="0" borderId="3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3" fontId="23" fillId="0" borderId="1" xfId="0" applyNumberFormat="1" applyFont="1" applyFill="1" applyBorder="1" applyProtection="1"/>
    <xf numFmtId="0" fontId="23" fillId="0" borderId="29" xfId="0" applyFont="1" applyFill="1" applyBorder="1"/>
    <xf numFmtId="0" fontId="23" fillId="0" borderId="30" xfId="0" applyFont="1" applyFill="1" applyBorder="1"/>
    <xf numFmtId="3" fontId="23" fillId="0" borderId="3" xfId="0" applyNumberFormat="1" applyFont="1" applyFill="1" applyBorder="1" applyProtection="1"/>
    <xf numFmtId="0" fontId="2" fillId="3" borderId="3" xfId="0" applyFont="1" applyFill="1" applyBorder="1" applyAlignment="1">
      <alignment horizontal="center" wrapText="1"/>
    </xf>
    <xf numFmtId="3" fontId="13" fillId="3" borderId="3" xfId="0" applyNumberFormat="1" applyFont="1" applyFill="1" applyBorder="1" applyProtection="1"/>
    <xf numFmtId="3" fontId="0" fillId="4" borderId="4" xfId="0" applyNumberFormat="1" applyFill="1" applyBorder="1" applyProtection="1">
      <protection locked="0"/>
    </xf>
    <xf numFmtId="3" fontId="13" fillId="4" borderId="4" xfId="0" applyNumberFormat="1" applyFont="1" applyFill="1" applyBorder="1" applyProtection="1"/>
    <xf numFmtId="0" fontId="2" fillId="0" borderId="0" xfId="0" applyFont="1" applyFill="1" applyBorder="1" applyAlignment="1">
      <alignment horizontal="center" wrapText="1"/>
    </xf>
    <xf numFmtId="3" fontId="0" fillId="0" borderId="0" xfId="0" applyNumberFormat="1" applyFill="1" applyBorder="1" applyAlignment="1" applyProtection="1">
      <alignment horizontal="center"/>
      <protection locked="0"/>
    </xf>
    <xf numFmtId="0" fontId="23" fillId="0" borderId="1" xfId="0" applyFont="1" applyFill="1" applyBorder="1" applyAlignment="1">
      <alignment horizontal="center" wrapText="1"/>
    </xf>
    <xf numFmtId="1" fontId="17" fillId="0" borderId="0" xfId="4" applyNumberFormat="1"/>
    <xf numFmtId="0" fontId="20" fillId="0" borderId="0" xfId="4" applyFont="1"/>
    <xf numFmtId="49" fontId="18" fillId="0" borderId="0" xfId="4" applyNumberFormat="1" applyFont="1" applyFill="1" applyProtection="1"/>
    <xf numFmtId="0" fontId="18" fillId="0" borderId="0" xfId="4" applyFont="1" applyFill="1" applyProtection="1"/>
    <xf numFmtId="1" fontId="18" fillId="0" borderId="0" xfId="4" applyNumberFormat="1" applyFont="1" applyFill="1" applyProtection="1"/>
    <xf numFmtId="0" fontId="17" fillId="0" borderId="0" xfId="4" applyFill="1"/>
    <xf numFmtId="1" fontId="21" fillId="0" borderId="0" xfId="4" applyNumberFormat="1" applyFont="1" applyFill="1" applyProtection="1"/>
    <xf numFmtId="0" fontId="17" fillId="0" borderId="0" xfId="4" applyFont="1" applyFill="1"/>
    <xf numFmtId="1" fontId="21" fillId="0" borderId="0" xfId="4" applyNumberFormat="1" applyFont="1" applyProtection="1"/>
    <xf numFmtId="1" fontId="18" fillId="0" borderId="0" xfId="4" applyNumberFormat="1" applyFont="1" applyProtection="1"/>
    <xf numFmtId="3" fontId="23" fillId="0" borderId="1" xfId="2" applyNumberFormat="1" applyFont="1" applyFill="1" applyBorder="1" applyProtection="1"/>
    <xf numFmtId="3" fontId="23" fillId="0" borderId="1" xfId="0" applyNumberFormat="1" applyFont="1" applyBorder="1" applyProtection="1"/>
    <xf numFmtId="49" fontId="2" fillId="0" borderId="0" xfId="4" applyNumberFormat="1" applyFont="1"/>
    <xf numFmtId="0" fontId="2" fillId="0" borderId="0" xfId="4" applyFont="1"/>
    <xf numFmtId="3" fontId="3" fillId="3" borderId="1" xfId="0" applyNumberFormat="1" applyFont="1" applyFill="1" applyBorder="1" applyAlignment="1" applyProtection="1">
      <protection locked="0"/>
    </xf>
    <xf numFmtId="3" fontId="3" fillId="4" borderId="1" xfId="0" applyNumberFormat="1" applyFont="1" applyFill="1" applyBorder="1" applyAlignment="1" applyProtection="1">
      <protection locked="0"/>
    </xf>
    <xf numFmtId="3" fontId="0" fillId="4" borderId="1" xfId="0" applyNumberFormat="1" applyFill="1" applyBorder="1" applyAlignment="1" applyProtection="1">
      <protection locked="0"/>
    </xf>
    <xf numFmtId="3" fontId="0" fillId="3" borderId="1" xfId="0" applyNumberFormat="1" applyFill="1" applyBorder="1" applyAlignment="1" applyProtection="1">
      <protection locked="0"/>
    </xf>
    <xf numFmtId="3" fontId="0" fillId="4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2" xfId="0" applyFill="1" applyBorder="1" applyAlignment="1" applyProtection="1">
      <protection locked="0"/>
    </xf>
    <xf numFmtId="0" fontId="0" fillId="0" borderId="4" xfId="0" applyFill="1" applyBorder="1" applyAlignment="1" applyProtection="1"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2" fillId="4" borderId="3" xfId="0" applyFont="1" applyFill="1" applyBorder="1" applyAlignment="1" applyProtection="1">
      <alignment horizontal="center" wrapText="1"/>
      <protection locked="0"/>
    </xf>
    <xf numFmtId="0" fontId="0" fillId="0" borderId="29" xfId="0" applyFill="1" applyBorder="1" applyAlignment="1" applyProtection="1">
      <protection locked="0"/>
    </xf>
    <xf numFmtId="0" fontId="0" fillId="0" borderId="30" xfId="0" applyFill="1" applyBorder="1" applyAlignment="1" applyProtection="1">
      <protection locked="0"/>
    </xf>
    <xf numFmtId="3" fontId="5" fillId="4" borderId="1" xfId="0" applyNumberFormat="1" applyFont="1" applyFill="1" applyBorder="1" applyAlignment="1" applyProtection="1"/>
    <xf numFmtId="3" fontId="5" fillId="3" borderId="1" xfId="0" applyNumberFormat="1" applyFont="1" applyFill="1" applyBorder="1" applyAlignment="1" applyProtection="1"/>
    <xf numFmtId="3" fontId="5" fillId="4" borderId="3" xfId="0" applyNumberFormat="1" applyFont="1" applyFill="1" applyBorder="1" applyAlignment="1" applyProtection="1"/>
    <xf numFmtId="0" fontId="0" fillId="0" borderId="3" xfId="0" applyBorder="1" applyAlignment="1" applyProtection="1"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Fill="1" applyBorder="1" applyAlignment="1" applyProtection="1">
      <alignment horizontal="left" wrapText="1"/>
      <protection locked="0"/>
    </xf>
    <xf numFmtId="0" fontId="0" fillId="0" borderId="1" xfId="0" applyBorder="1" applyAlignment="1" applyProtection="1">
      <protection locked="0"/>
    </xf>
    <xf numFmtId="165" fontId="15" fillId="5" borderId="31" xfId="2" applyNumberFormat="1" applyFont="1" applyFill="1" applyBorder="1" applyAlignment="1" applyProtection="1">
      <alignment horizontal="center"/>
      <protection locked="0"/>
    </xf>
    <xf numFmtId="176" fontId="15" fillId="5" borderId="32" xfId="0" applyNumberFormat="1" applyFont="1" applyFill="1" applyBorder="1" applyAlignment="1" applyProtection="1">
      <alignment horizontal="center"/>
      <protection locked="0"/>
    </xf>
    <xf numFmtId="165" fontId="15" fillId="5" borderId="32" xfId="2" applyNumberFormat="1" applyFont="1" applyFill="1" applyBorder="1" applyAlignment="1" applyProtection="1">
      <alignment horizontal="center"/>
      <protection locked="0"/>
    </xf>
    <xf numFmtId="176" fontId="15" fillId="5" borderId="33" xfId="0" applyNumberFormat="1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3" xfId="0" applyFill="1" applyBorder="1" applyAlignment="1" applyProtection="1">
      <alignment horizontal="center" wrapText="1"/>
      <protection locked="0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3" fillId="0" borderId="1" xfId="0" quotePrefix="1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0" fontId="23" fillId="0" borderId="3" xfId="0" quotePrefix="1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6" fillId="7" borderId="0" xfId="0" applyFont="1" applyFill="1" applyAlignment="1">
      <alignment horizontal="left" wrapText="1"/>
    </xf>
    <xf numFmtId="0" fontId="13" fillId="0" borderId="1" xfId="0" applyFont="1" applyBorder="1" applyAlignment="1" applyProtection="1">
      <alignment horizontal="left" wrapText="1"/>
      <protection locked="0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4" xfId="0" applyFont="1" applyBorder="1" applyAlignment="1">
      <alignment horizontal="left"/>
    </xf>
    <xf numFmtId="0" fontId="13" fillId="0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left" wrapText="1"/>
      <protection locked="0"/>
    </xf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2" fillId="4" borderId="3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4" fillId="0" borderId="3" xfId="0" applyFont="1" applyBorder="1" applyAlignment="1" applyProtection="1">
      <alignment horizontal="center"/>
    </xf>
    <xf numFmtId="0" fontId="14" fillId="0" borderId="4" xfId="0" applyFont="1" applyBorder="1" applyAlignment="1" applyProtection="1">
      <alignment horizontal="center"/>
    </xf>
    <xf numFmtId="0" fontId="14" fillId="0" borderId="1" xfId="0" applyFont="1" applyBorder="1" applyAlignment="1" applyProtection="1">
      <alignment horizontal="center"/>
    </xf>
    <xf numFmtId="170" fontId="14" fillId="4" borderId="28" xfId="4" applyNumberFormat="1" applyFont="1" applyFill="1" applyBorder="1" applyAlignment="1" applyProtection="1">
      <alignment horizontal="center"/>
    </xf>
    <xf numFmtId="170" fontId="14" fillId="5" borderId="28" xfId="4" quotePrefix="1" applyNumberFormat="1" applyFont="1" applyFill="1" applyBorder="1" applyAlignment="1" applyProtection="1">
      <alignment horizontal="center"/>
    </xf>
    <xf numFmtId="0" fontId="14" fillId="0" borderId="34" xfId="4" applyFont="1" applyBorder="1" applyAlignment="1" applyProtection="1">
      <alignment horizontal="center"/>
    </xf>
    <xf numFmtId="0" fontId="14" fillId="0" borderId="35" xfId="4" applyFont="1" applyBorder="1" applyAlignment="1" applyProtection="1">
      <alignment horizontal="center"/>
    </xf>
    <xf numFmtId="0" fontId="14" fillId="0" borderId="36" xfId="4" applyFont="1" applyBorder="1" applyAlignment="1" applyProtection="1">
      <alignment horizontal="center"/>
    </xf>
    <xf numFmtId="0" fontId="14" fillId="0" borderId="0" xfId="4" applyFont="1" applyAlignment="1" applyProtection="1">
      <alignment horizontal="left"/>
    </xf>
    <xf numFmtId="165" fontId="2" fillId="0" borderId="1" xfId="2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5" fillId="0" borderId="3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0" borderId="0" xfId="5" applyNumberFormat="1" applyFont="1" applyAlignment="1">
      <alignment wrapText="1"/>
    </xf>
    <xf numFmtId="0" fontId="6" fillId="0" borderId="0" xfId="5" applyFont="1" applyAlignment="1">
      <alignment wrapText="1"/>
    </xf>
    <xf numFmtId="0" fontId="9" fillId="0" borderId="2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5" applyNumberFormat="1" applyFont="1" applyAlignment="1">
      <alignment horizontal="center"/>
    </xf>
  </cellXfs>
  <cellStyles count="7">
    <cellStyle name="Comma" xfId="2" builtinId="3"/>
    <cellStyle name="Hyperlink" xfId="3" builtinId="8"/>
    <cellStyle name="Normal" xfId="0" builtinId="0"/>
    <cellStyle name="Normal_master" xfId="4"/>
    <cellStyle name="Normal_SERC Region Response" xfId="5"/>
    <cellStyle name="Percent" xfId="6" builtinId="5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IE5/0DGSCCI7/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eresa/Local%20Settings/Temporary%20Internet%20Files/OLK14/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 Energy"/>
      <sheetName val="Purchases"/>
      <sheetName val="Sales"/>
      <sheetName val="Transmission"/>
      <sheetName val="NERC Forms"/>
      <sheetName val="Master LR Annual"/>
      <sheetName val="Master LR Monthly"/>
      <sheetName val="Master Purch S"/>
      <sheetName val="Master Purch W"/>
      <sheetName val="Master Sales S"/>
      <sheetName val="Master Sales W"/>
      <sheetName val="Master Tra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 Energy"/>
      <sheetName val="Purchases"/>
      <sheetName val="Sales"/>
      <sheetName val="Transmission"/>
      <sheetName val="NERC Forms"/>
      <sheetName val="Master LR Annual"/>
      <sheetName val="Master LR Monthly"/>
      <sheetName val="Master Purch S"/>
      <sheetName val="Master Purch W"/>
      <sheetName val="Master Sales S"/>
      <sheetName val="Master Sales W"/>
      <sheetName val="Master Trans"/>
    </sheetNames>
    <sheetDataSet>
      <sheetData sheetId="0" refreshError="1"/>
      <sheetData sheetId="1" refreshError="1"/>
      <sheetData sheetId="2" refreshError="1"/>
      <sheetData sheetId="3"/>
      <sheetData sheetId="4">
        <row r="11">
          <cell r="E11" t="str">
            <v>AC Voltage</v>
          </cell>
          <cell r="J11" t="str">
            <v>+/- DC Voltage</v>
          </cell>
          <cell r="O11" t="str">
            <v>AC &amp; DC</v>
          </cell>
        </row>
        <row r="12">
          <cell r="A12" t="str">
            <v>Transmission Line Data</v>
          </cell>
          <cell r="C12" t="str">
            <v>Units</v>
          </cell>
          <cell r="D12" t="str">
            <v>Notes</v>
          </cell>
          <cell r="E12">
            <v>230</v>
          </cell>
          <cell r="F12">
            <v>345</v>
          </cell>
          <cell r="G12">
            <v>500</v>
          </cell>
          <cell r="H12">
            <v>765</v>
          </cell>
          <cell r="I12" t="str">
            <v>Total AC</v>
          </cell>
          <cell r="J12" t="str">
            <v xml:space="preserve"> 250-300</v>
          </cell>
          <cell r="K12">
            <v>400</v>
          </cell>
          <cell r="L12">
            <v>450</v>
          </cell>
          <cell r="M12">
            <v>500</v>
          </cell>
          <cell r="N12" t="str">
            <v>Total DC</v>
          </cell>
          <cell r="O12" t="str">
            <v>Total</v>
          </cell>
        </row>
        <row r="13">
          <cell r="B13" t="str">
            <v>Existing 12/31/2000</v>
          </cell>
          <cell r="C13" t="str">
            <v>kV</v>
          </cell>
          <cell r="I13">
            <v>0</v>
          </cell>
          <cell r="N13">
            <v>0</v>
          </cell>
          <cell r="O13">
            <v>0</v>
          </cell>
        </row>
        <row r="14">
          <cell r="B14" t="str">
            <v>Planned First Five Years (3)</v>
          </cell>
          <cell r="C14" t="str">
            <v>kV</v>
          </cell>
          <cell r="D14">
            <v>3</v>
          </cell>
          <cell r="I14">
            <v>0</v>
          </cell>
          <cell r="N14">
            <v>0</v>
          </cell>
          <cell r="O14">
            <v>0</v>
          </cell>
        </row>
        <row r="15">
          <cell r="B15" t="str">
            <v>Planned Second Five Years</v>
          </cell>
          <cell r="C15" t="str">
            <v>kV</v>
          </cell>
          <cell r="D15">
            <v>3</v>
          </cell>
          <cell r="I15">
            <v>0</v>
          </cell>
          <cell r="N15">
            <v>0</v>
          </cell>
          <cell r="O15">
            <v>0</v>
          </cell>
        </row>
        <row r="16">
          <cell r="B16" t="str">
            <v>Total 12/31/2010</v>
          </cell>
          <cell r="C16" t="str">
            <v>kV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8">
          <cell r="A18" t="str">
            <v>Notes</v>
          </cell>
        </row>
        <row r="19">
          <cell r="A19" t="str">
            <v>1</v>
          </cell>
          <cell r="B19" t="str">
            <v>Report data in WHOLE Number Miles.</v>
          </cell>
        </row>
        <row r="20">
          <cell r="A20" t="str">
            <v>2</v>
          </cell>
          <cell r="B20" t="str">
            <v>U.S., Canadian, and Mexican systems, and subregions of NPCC, SERC, SPP, and WSCC summarized separately.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2.75" x14ac:dyDescent="0.2"/>
  <cols>
    <col min="1" max="1" width="17.28515625" bestFit="1" customWidth="1"/>
    <col min="2" max="2" width="45.7109375" customWidth="1"/>
  </cols>
  <sheetData>
    <row r="1" spans="1:2" x14ac:dyDescent="0.2">
      <c r="A1" s="173" t="s">
        <v>32</v>
      </c>
      <c r="B1" s="4"/>
    </row>
    <row r="2" spans="1:2" x14ac:dyDescent="0.2">
      <c r="A2" s="173" t="s">
        <v>33</v>
      </c>
      <c r="B2" s="4"/>
    </row>
    <row r="3" spans="1:2" x14ac:dyDescent="0.2">
      <c r="A3" s="173" t="s">
        <v>29</v>
      </c>
      <c r="B3" s="4"/>
    </row>
    <row r="4" spans="1:2" x14ac:dyDescent="0.2">
      <c r="A4" s="173" t="s">
        <v>34</v>
      </c>
      <c r="B4" s="4"/>
    </row>
    <row r="5" spans="1:2" x14ac:dyDescent="0.2">
      <c r="A5" s="173" t="s">
        <v>35</v>
      </c>
      <c r="B5" s="4"/>
    </row>
    <row r="6" spans="1:2" x14ac:dyDescent="0.2">
      <c r="A6" s="173" t="s">
        <v>36</v>
      </c>
      <c r="B6" s="4"/>
    </row>
    <row r="7" spans="1:2" x14ac:dyDescent="0.2">
      <c r="A7" s="173" t="s">
        <v>37</v>
      </c>
      <c r="B7" s="4"/>
    </row>
    <row r="8" spans="1:2" x14ac:dyDescent="0.2">
      <c r="A8" s="173" t="s">
        <v>38</v>
      </c>
      <c r="B8" s="202"/>
    </row>
  </sheetData>
  <phoneticPr fontId="0" type="noConversion"/>
  <dataValidations count="1">
    <dataValidation type="list" allowBlank="1" showInputMessage="1" showErrorMessage="1" sqref="B3">
      <formula1>"&lt;Select&gt;,ENT,SOU,TVA,VAC"</formula1>
    </dataValidation>
  </dataValidation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workbookViewId="0">
      <selection activeCell="A57" sqref="A57"/>
    </sheetView>
  </sheetViews>
  <sheetFormatPr defaultRowHeight="12.75" x14ac:dyDescent="0.2"/>
  <cols>
    <col min="2" max="2" width="31.7109375" bestFit="1" customWidth="1"/>
    <col min="3" max="13" width="8.7109375" customWidth="1"/>
  </cols>
  <sheetData>
    <row r="1" spans="1:13" ht="38.25" customHeight="1" x14ac:dyDescent="0.2">
      <c r="A1" s="388" t="s">
        <v>68</v>
      </c>
      <c r="B1" s="389"/>
      <c r="C1" s="390"/>
      <c r="D1" s="385" t="s">
        <v>69</v>
      </c>
      <c r="E1" s="386"/>
      <c r="F1" s="386"/>
      <c r="G1" s="386"/>
      <c r="H1" s="386"/>
      <c r="I1" s="387"/>
      <c r="J1" s="378" t="s">
        <v>70</v>
      </c>
      <c r="K1" s="378"/>
      <c r="L1" s="378"/>
      <c r="M1" s="378"/>
    </row>
    <row r="2" spans="1:13" x14ac:dyDescent="0.2">
      <c r="A2" s="16" t="str">
        <f>"Report for " &amp; 'Data Input - Contact Info'!B1 &amp; ", " &amp; 'Data Input - Contact Info'!B2</f>
        <v xml:space="preserve">Report for , 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7"/>
    </row>
    <row r="3" spans="1:13" x14ac:dyDescent="0.2">
      <c r="A3" s="16" t="s">
        <v>71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7"/>
    </row>
    <row r="4" spans="1:13" x14ac:dyDescent="0.2">
      <c r="A4" s="391" t="s">
        <v>39</v>
      </c>
      <c r="B4" s="391"/>
      <c r="C4" s="377" t="s">
        <v>28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</row>
    <row r="5" spans="1:13" x14ac:dyDescent="0.2">
      <c r="A5" s="380" t="s">
        <v>32</v>
      </c>
      <c r="B5" s="380"/>
      <c r="C5" s="377">
        <f>'Data Input - Contact Info'!B1</f>
        <v>0</v>
      </c>
      <c r="D5" s="377"/>
      <c r="E5" s="377"/>
      <c r="F5" s="377"/>
      <c r="G5" s="377"/>
      <c r="H5" s="377"/>
      <c r="I5" s="377"/>
      <c r="J5" s="377"/>
      <c r="K5" s="377"/>
      <c r="L5" s="377"/>
      <c r="M5" s="377"/>
    </row>
    <row r="6" spans="1:13" x14ac:dyDescent="0.2">
      <c r="A6" s="380" t="s">
        <v>72</v>
      </c>
      <c r="B6" s="380"/>
      <c r="C6" s="377">
        <f>'Data Input - Contact Info'!B2</f>
        <v>0</v>
      </c>
      <c r="D6" s="377"/>
      <c r="E6" s="377"/>
      <c r="F6" s="377"/>
      <c r="G6" s="377"/>
      <c r="H6" s="377"/>
      <c r="I6" s="377"/>
      <c r="J6" s="377"/>
      <c r="K6" s="377"/>
      <c r="L6" s="377"/>
      <c r="M6" s="377"/>
    </row>
    <row r="8" spans="1:13" x14ac:dyDescent="0.2">
      <c r="A8" s="384" t="s">
        <v>232</v>
      </c>
      <c r="B8" s="384"/>
      <c r="C8" s="384"/>
      <c r="D8" s="384"/>
      <c r="E8" s="384"/>
      <c r="F8" s="384"/>
      <c r="G8" s="384"/>
      <c r="H8" s="384"/>
      <c r="I8" s="384"/>
      <c r="J8" s="384"/>
      <c r="K8" s="384"/>
      <c r="L8" s="384"/>
      <c r="M8" s="384"/>
    </row>
    <row r="9" spans="1:13" x14ac:dyDescent="0.2">
      <c r="A9" s="371" t="s">
        <v>40</v>
      </c>
      <c r="B9" s="373"/>
      <c r="C9" s="383" t="s">
        <v>41</v>
      </c>
      <c r="D9" s="383"/>
      <c r="E9" s="383"/>
      <c r="F9" s="383"/>
      <c r="G9" s="383"/>
      <c r="H9" s="383"/>
      <c r="I9" s="383"/>
      <c r="J9" s="383"/>
      <c r="K9" s="383"/>
      <c r="L9" s="383"/>
      <c r="M9" s="383"/>
    </row>
    <row r="10" spans="1:13" x14ac:dyDescent="0.2">
      <c r="A10" s="371"/>
      <c r="B10" s="373"/>
      <c r="C10" s="13" t="s">
        <v>55</v>
      </c>
      <c r="D10" s="13" t="s">
        <v>56</v>
      </c>
      <c r="E10" s="13" t="s">
        <v>57</v>
      </c>
      <c r="F10" s="13" t="s">
        <v>58</v>
      </c>
      <c r="G10" s="13" t="s">
        <v>59</v>
      </c>
      <c r="H10" s="13" t="s">
        <v>60</v>
      </c>
      <c r="I10" s="13" t="s">
        <v>61</v>
      </c>
      <c r="J10" s="13" t="s">
        <v>62</v>
      </c>
      <c r="K10" s="13" t="s">
        <v>63</v>
      </c>
      <c r="L10" s="13" t="s">
        <v>64</v>
      </c>
      <c r="M10" s="13" t="s">
        <v>66</v>
      </c>
    </row>
    <row r="11" spans="1:13" x14ac:dyDescent="0.2">
      <c r="A11" s="382" t="s">
        <v>156</v>
      </c>
      <c r="B11" s="382"/>
      <c r="C11" s="382"/>
      <c r="D11" s="382"/>
      <c r="E11" s="382"/>
      <c r="F11" s="382"/>
      <c r="G11" s="382"/>
      <c r="H11" s="382"/>
      <c r="I11" s="382"/>
      <c r="J11" s="382"/>
      <c r="K11" s="382"/>
      <c r="L11" s="382"/>
      <c r="M11" s="382"/>
    </row>
    <row r="12" spans="1:13" x14ac:dyDescent="0.2">
      <c r="A12" s="175" t="s">
        <v>239</v>
      </c>
      <c r="B12" s="86" t="s">
        <v>13</v>
      </c>
      <c r="C12" s="89">
        <f>'Data Input - Demand and Energy'!AW10</f>
        <v>0</v>
      </c>
      <c r="D12" s="89">
        <f>'Data Input - Demand and Energy'!AX10</f>
        <v>0</v>
      </c>
      <c r="E12" s="89">
        <f>'Data Input - Demand and Energy'!AY10</f>
        <v>0</v>
      </c>
      <c r="F12" s="89">
        <f>'Data Input - Demand and Energy'!AZ10</f>
        <v>0</v>
      </c>
      <c r="G12" s="89">
        <f>'Data Input - Demand and Energy'!BA10</f>
        <v>0</v>
      </c>
      <c r="H12" s="89">
        <f>'Data Input - Demand and Energy'!BB10</f>
        <v>0</v>
      </c>
      <c r="I12" s="89">
        <f>'Data Input - Demand and Energy'!BC10</f>
        <v>0</v>
      </c>
      <c r="J12" s="89">
        <f>'Data Input - Demand and Energy'!BD10</f>
        <v>0</v>
      </c>
      <c r="K12" s="89">
        <f>'Data Input - Demand and Energy'!BE10</f>
        <v>0</v>
      </c>
      <c r="L12" s="89">
        <f>'Data Input - Demand and Energy'!BF10</f>
        <v>0</v>
      </c>
      <c r="M12" s="89">
        <f>'Data Input - Demand and Energy'!BG10</f>
        <v>0</v>
      </c>
    </row>
    <row r="13" spans="1:13" x14ac:dyDescent="0.2">
      <c r="A13" s="175" t="s">
        <v>240</v>
      </c>
      <c r="B13" s="86" t="s">
        <v>14</v>
      </c>
      <c r="C13" s="89">
        <f>'Data Input - Demand and Energy'!AW11</f>
        <v>0</v>
      </c>
      <c r="D13" s="89">
        <f>'Data Input - Demand and Energy'!AX11</f>
        <v>0</v>
      </c>
      <c r="E13" s="89">
        <f>'Data Input - Demand and Energy'!AY11</f>
        <v>0</v>
      </c>
      <c r="F13" s="89">
        <f>'Data Input - Demand and Energy'!AZ11</f>
        <v>0</v>
      </c>
      <c r="G13" s="89">
        <f>'Data Input - Demand and Energy'!BA11</f>
        <v>0</v>
      </c>
      <c r="H13" s="89">
        <f>'Data Input - Demand and Energy'!BB11</f>
        <v>0</v>
      </c>
      <c r="I13" s="89">
        <f>'Data Input - Demand and Energy'!BC11</f>
        <v>0</v>
      </c>
      <c r="J13" s="89">
        <f>'Data Input - Demand and Energy'!BD11</f>
        <v>0</v>
      </c>
      <c r="K13" s="89">
        <f>'Data Input - Demand and Energy'!BE11</f>
        <v>0</v>
      </c>
      <c r="L13" s="89">
        <f>'Data Input - Demand and Energy'!BF11</f>
        <v>0</v>
      </c>
      <c r="M13" s="89">
        <f>'Data Input - Demand and Energy'!BG11</f>
        <v>0</v>
      </c>
    </row>
    <row r="14" spans="1:13" ht="25.5" x14ac:dyDescent="0.2">
      <c r="A14" s="175" t="s">
        <v>241</v>
      </c>
      <c r="B14" s="87" t="s">
        <v>153</v>
      </c>
      <c r="C14" s="90">
        <f>'Report - Schedule 1'!C25</f>
        <v>0</v>
      </c>
      <c r="D14" s="90">
        <f>'Report - Schedule 1'!D25</f>
        <v>0</v>
      </c>
      <c r="E14" s="89">
        <f>'Data Input - Demand and Energy'!AY12</f>
        <v>0</v>
      </c>
      <c r="F14" s="89">
        <f>'Data Input - Demand and Energy'!AZ12</f>
        <v>0</v>
      </c>
      <c r="G14" s="89">
        <f>'Data Input - Demand and Energy'!BA12</f>
        <v>0</v>
      </c>
      <c r="H14" s="89">
        <f>'Data Input - Demand and Energy'!BB12</f>
        <v>0</v>
      </c>
      <c r="I14" s="89">
        <f>'Data Input - Demand and Energy'!BC12</f>
        <v>0</v>
      </c>
      <c r="J14" s="89">
        <f>'Data Input - Demand and Energy'!BD12</f>
        <v>0</v>
      </c>
      <c r="K14" s="89">
        <f>'Data Input - Demand and Energy'!BE12</f>
        <v>0</v>
      </c>
      <c r="L14" s="89">
        <f>'Data Input - Demand and Energy'!BF12</f>
        <v>0</v>
      </c>
      <c r="M14" s="89">
        <f>'Data Input - Demand and Energy'!BG12</f>
        <v>0</v>
      </c>
    </row>
    <row r="15" spans="1:13" ht="25.5" x14ac:dyDescent="0.2">
      <c r="A15" s="175" t="s">
        <v>242</v>
      </c>
      <c r="B15" s="87" t="s">
        <v>154</v>
      </c>
      <c r="C15" s="89">
        <f>'Data Input - Demand and Energy'!AW13</f>
        <v>0</v>
      </c>
      <c r="D15" s="89">
        <f>'Data Input - Demand and Energy'!AX13</f>
        <v>0</v>
      </c>
      <c r="E15" s="89">
        <f>'Data Input - Demand and Energy'!AY13</f>
        <v>0</v>
      </c>
      <c r="F15" s="89">
        <f>'Data Input - Demand and Energy'!AZ13</f>
        <v>0</v>
      </c>
      <c r="G15" s="89">
        <f>'Data Input - Demand and Energy'!BA13</f>
        <v>0</v>
      </c>
      <c r="H15" s="89">
        <f>'Data Input - Demand and Energy'!BB13</f>
        <v>0</v>
      </c>
      <c r="I15" s="89">
        <f>'Data Input - Demand and Energy'!BC13</f>
        <v>0</v>
      </c>
      <c r="J15" s="89">
        <f>'Data Input - Demand and Energy'!BD13</f>
        <v>0</v>
      </c>
      <c r="K15" s="89">
        <f>'Data Input - Demand and Energy'!BE13</f>
        <v>0</v>
      </c>
      <c r="L15" s="89">
        <f>'Data Input - Demand and Energy'!BF13</f>
        <v>0</v>
      </c>
      <c r="M15" s="89">
        <f>'Data Input - Demand and Energy'!BG13</f>
        <v>0</v>
      </c>
    </row>
    <row r="16" spans="1:13" x14ac:dyDescent="0.2">
      <c r="A16" s="175" t="s">
        <v>243</v>
      </c>
      <c r="B16" s="86" t="s">
        <v>17</v>
      </c>
      <c r="C16" s="89">
        <f>'Data Input - Demand and Energy'!AW14</f>
        <v>0</v>
      </c>
      <c r="D16" s="89">
        <f>'Data Input - Demand and Energy'!AX14</f>
        <v>0</v>
      </c>
      <c r="E16" s="89">
        <f>'Data Input - Demand and Energy'!AY14</f>
        <v>0</v>
      </c>
      <c r="F16" s="89">
        <f>'Data Input - Demand and Energy'!AZ14</f>
        <v>0</v>
      </c>
      <c r="G16" s="89">
        <f>'Data Input - Demand and Energy'!BA14</f>
        <v>0</v>
      </c>
      <c r="H16" s="89">
        <f>'Data Input - Demand and Energy'!BB14</f>
        <v>0</v>
      </c>
      <c r="I16" s="89">
        <f>'Data Input - Demand and Energy'!BC14</f>
        <v>0</v>
      </c>
      <c r="J16" s="89">
        <f>'Data Input - Demand and Energy'!BD14</f>
        <v>0</v>
      </c>
      <c r="K16" s="89">
        <f>'Data Input - Demand and Energy'!BE14</f>
        <v>0</v>
      </c>
      <c r="L16" s="89">
        <f>'Data Input - Demand and Energy'!BF14</f>
        <v>0</v>
      </c>
      <c r="M16" s="89">
        <f>'Data Input - Demand and Energy'!BG14</f>
        <v>0</v>
      </c>
    </row>
    <row r="17" spans="1:13" ht="38.25" x14ac:dyDescent="0.2">
      <c r="A17" s="175" t="s">
        <v>244</v>
      </c>
      <c r="B17" s="87" t="s">
        <v>155</v>
      </c>
      <c r="C17" s="89">
        <f>'Data Input - Demand and Energy'!AW15</f>
        <v>0</v>
      </c>
      <c r="D17" s="89">
        <f>'Data Input - Demand and Energy'!AX15</f>
        <v>0</v>
      </c>
      <c r="E17" s="89">
        <f>'Data Input - Demand and Energy'!AY15</f>
        <v>0</v>
      </c>
      <c r="F17" s="89">
        <f>'Data Input - Demand and Energy'!AZ15</f>
        <v>0</v>
      </c>
      <c r="G17" s="89">
        <f>'Data Input - Demand and Energy'!BA15</f>
        <v>0</v>
      </c>
      <c r="H17" s="89">
        <f>'Data Input - Demand and Energy'!BB15</f>
        <v>0</v>
      </c>
      <c r="I17" s="89">
        <f>'Data Input - Demand and Energy'!BC15</f>
        <v>0</v>
      </c>
      <c r="J17" s="89">
        <f>'Data Input - Demand and Energy'!BD15</f>
        <v>0</v>
      </c>
      <c r="K17" s="89">
        <f>'Data Input - Demand and Energy'!BE15</f>
        <v>0</v>
      </c>
      <c r="L17" s="89">
        <f>'Data Input - Demand and Energy'!BF15</f>
        <v>0</v>
      </c>
      <c r="M17" s="89">
        <f>'Data Input - Demand and Energy'!BG15</f>
        <v>0</v>
      </c>
    </row>
    <row r="18" spans="1:13" x14ac:dyDescent="0.2">
      <c r="A18" s="382" t="s">
        <v>157</v>
      </c>
      <c r="B18" s="382"/>
      <c r="C18" s="382"/>
      <c r="D18" s="382"/>
      <c r="E18" s="382"/>
      <c r="F18" s="382"/>
      <c r="G18" s="382"/>
      <c r="H18" s="382"/>
      <c r="I18" s="382"/>
      <c r="J18" s="382"/>
      <c r="K18" s="382"/>
      <c r="L18" s="382"/>
      <c r="M18" s="382"/>
    </row>
    <row r="19" spans="1:13" x14ac:dyDescent="0.2">
      <c r="A19" s="176" t="s">
        <v>163</v>
      </c>
      <c r="B19" s="92" t="s">
        <v>158</v>
      </c>
      <c r="C19" s="90">
        <f>'Data Input - Capacity'!V15</f>
        <v>0</v>
      </c>
      <c r="D19" s="90">
        <f>'Data Input - Capacity'!W15</f>
        <v>0</v>
      </c>
      <c r="E19" s="90">
        <f>'Data Input - Capacity'!X15</f>
        <v>0</v>
      </c>
      <c r="F19" s="90">
        <f>'Data Input - Capacity'!Y15</f>
        <v>0</v>
      </c>
      <c r="G19" s="90">
        <f>'Data Input - Capacity'!Z15</f>
        <v>0</v>
      </c>
      <c r="H19" s="90">
        <f>'Data Input - Capacity'!AA15</f>
        <v>0</v>
      </c>
      <c r="I19" s="90">
        <f>'Data Input - Capacity'!AB15</f>
        <v>0</v>
      </c>
      <c r="J19" s="90">
        <f>'Data Input - Capacity'!AC15</f>
        <v>0</v>
      </c>
      <c r="K19" s="90">
        <f>'Data Input - Capacity'!AD15</f>
        <v>0</v>
      </c>
      <c r="L19" s="90">
        <f>'Data Input - Capacity'!AE15</f>
        <v>0</v>
      </c>
      <c r="M19" s="90">
        <f>'Data Input - Capacity'!AF15</f>
        <v>0</v>
      </c>
    </row>
    <row r="20" spans="1:13" ht="25.5" customHeight="1" x14ac:dyDescent="0.2">
      <c r="A20" s="177" t="s">
        <v>164</v>
      </c>
      <c r="B20" s="71" t="s">
        <v>100</v>
      </c>
      <c r="C20" s="90">
        <f>'Data Input - Capacity'!V35</f>
        <v>0</v>
      </c>
      <c r="D20" s="90">
        <f>'Data Input - Capacity'!W35</f>
        <v>0</v>
      </c>
      <c r="E20" s="90">
        <f>'Data Input - Capacity'!X35</f>
        <v>0</v>
      </c>
      <c r="F20" s="90">
        <f>'Data Input - Capacity'!Y35</f>
        <v>0</v>
      </c>
      <c r="G20" s="90">
        <f>'Data Input - Capacity'!Z35</f>
        <v>0</v>
      </c>
      <c r="H20" s="90">
        <f>'Data Input - Capacity'!AA35</f>
        <v>0</v>
      </c>
      <c r="I20" s="90">
        <f>'Data Input - Capacity'!AB35</f>
        <v>0</v>
      </c>
      <c r="J20" s="90">
        <f>'Data Input - Capacity'!AC35</f>
        <v>0</v>
      </c>
      <c r="K20" s="90">
        <f>'Data Input - Capacity'!AD35</f>
        <v>0</v>
      </c>
      <c r="L20" s="90">
        <f>'Data Input - Capacity'!AE35</f>
        <v>0</v>
      </c>
      <c r="M20" s="90">
        <f>'Data Input - Capacity'!AF35</f>
        <v>0</v>
      </c>
    </row>
    <row r="21" spans="1:13" ht="25.5" customHeight="1" x14ac:dyDescent="0.2">
      <c r="A21" s="177" t="s">
        <v>165</v>
      </c>
      <c r="B21" s="71" t="s">
        <v>101</v>
      </c>
      <c r="C21" s="90">
        <f>'Data Input - Capacity'!V36</f>
        <v>0</v>
      </c>
      <c r="D21" s="90">
        <f>'Data Input - Capacity'!W36</f>
        <v>0</v>
      </c>
      <c r="E21" s="90">
        <f>'Data Input - Capacity'!X36</f>
        <v>0</v>
      </c>
      <c r="F21" s="90">
        <f>'Data Input - Capacity'!Y36</f>
        <v>0</v>
      </c>
      <c r="G21" s="90">
        <f>'Data Input - Capacity'!Z36</f>
        <v>0</v>
      </c>
      <c r="H21" s="90">
        <f>'Data Input - Capacity'!AA36</f>
        <v>0</v>
      </c>
      <c r="I21" s="90">
        <f>'Data Input - Capacity'!AB36</f>
        <v>0</v>
      </c>
      <c r="J21" s="90">
        <f>'Data Input - Capacity'!AC36</f>
        <v>0</v>
      </c>
      <c r="K21" s="90">
        <f>'Data Input - Capacity'!AD36</f>
        <v>0</v>
      </c>
      <c r="L21" s="90">
        <f>'Data Input - Capacity'!AE36</f>
        <v>0</v>
      </c>
      <c r="M21" s="90">
        <f>'Data Input - Capacity'!AF36</f>
        <v>0</v>
      </c>
    </row>
    <row r="22" spans="1:13" ht="25.5" customHeight="1" x14ac:dyDescent="0.2">
      <c r="A22" s="177" t="s">
        <v>166</v>
      </c>
      <c r="B22" s="71" t="s">
        <v>102</v>
      </c>
      <c r="C22" s="90">
        <f>'Data Input - Capacity'!V37</f>
        <v>0</v>
      </c>
      <c r="D22" s="90">
        <f>'Data Input - Capacity'!W37</f>
        <v>0</v>
      </c>
      <c r="E22" s="90">
        <f>'Data Input - Capacity'!X37</f>
        <v>0</v>
      </c>
      <c r="F22" s="90">
        <f>'Data Input - Capacity'!Y37</f>
        <v>0</v>
      </c>
      <c r="G22" s="90">
        <f>'Data Input - Capacity'!Z37</f>
        <v>0</v>
      </c>
      <c r="H22" s="90">
        <f>'Data Input - Capacity'!AA37</f>
        <v>0</v>
      </c>
      <c r="I22" s="90">
        <f>'Data Input - Capacity'!AB37</f>
        <v>0</v>
      </c>
      <c r="J22" s="90">
        <f>'Data Input - Capacity'!AC37</f>
        <v>0</v>
      </c>
      <c r="K22" s="90">
        <f>'Data Input - Capacity'!AD37</f>
        <v>0</v>
      </c>
      <c r="L22" s="90">
        <f>'Data Input - Capacity'!AE37</f>
        <v>0</v>
      </c>
      <c r="M22" s="90">
        <f>'Data Input - Capacity'!AF37</f>
        <v>0</v>
      </c>
    </row>
    <row r="23" spans="1:13" ht="25.5" customHeight="1" x14ac:dyDescent="0.2">
      <c r="A23" s="177" t="s">
        <v>167</v>
      </c>
      <c r="B23" s="71" t="s">
        <v>103</v>
      </c>
      <c r="C23" s="90">
        <f>'Data Input - Capacity'!V38</f>
        <v>0</v>
      </c>
      <c r="D23" s="90">
        <f>'Data Input - Capacity'!W38</f>
        <v>0</v>
      </c>
      <c r="E23" s="90">
        <f>'Data Input - Capacity'!X38</f>
        <v>0</v>
      </c>
      <c r="F23" s="90">
        <f>'Data Input - Capacity'!Y38</f>
        <v>0</v>
      </c>
      <c r="G23" s="90">
        <f>'Data Input - Capacity'!Z38</f>
        <v>0</v>
      </c>
      <c r="H23" s="90">
        <f>'Data Input - Capacity'!AA38</f>
        <v>0</v>
      </c>
      <c r="I23" s="90">
        <f>'Data Input - Capacity'!AB38</f>
        <v>0</v>
      </c>
      <c r="J23" s="90">
        <f>'Data Input - Capacity'!AC38</f>
        <v>0</v>
      </c>
      <c r="K23" s="90">
        <f>'Data Input - Capacity'!AD38</f>
        <v>0</v>
      </c>
      <c r="L23" s="90">
        <f>'Data Input - Capacity'!AE38</f>
        <v>0</v>
      </c>
      <c r="M23" s="90">
        <f>'Data Input - Capacity'!AF38</f>
        <v>0</v>
      </c>
    </row>
    <row r="24" spans="1:13" ht="25.5" customHeight="1" x14ac:dyDescent="0.2">
      <c r="A24" s="177" t="s">
        <v>168</v>
      </c>
      <c r="B24" s="93" t="s">
        <v>99</v>
      </c>
      <c r="C24" s="90">
        <f>'Data Input - Capacity'!V39</f>
        <v>0</v>
      </c>
      <c r="D24" s="90">
        <f>'Data Input - Capacity'!W39</f>
        <v>0</v>
      </c>
      <c r="E24" s="90">
        <f>'Data Input - Capacity'!X39</f>
        <v>0</v>
      </c>
      <c r="F24" s="90">
        <f>'Data Input - Capacity'!Y39</f>
        <v>0</v>
      </c>
      <c r="G24" s="90">
        <f>'Data Input - Capacity'!Z39</f>
        <v>0</v>
      </c>
      <c r="H24" s="90">
        <f>'Data Input - Capacity'!AA39</f>
        <v>0</v>
      </c>
      <c r="I24" s="90">
        <f>'Data Input - Capacity'!AB39</f>
        <v>0</v>
      </c>
      <c r="J24" s="90">
        <f>'Data Input - Capacity'!AC39</f>
        <v>0</v>
      </c>
      <c r="K24" s="90">
        <f>'Data Input - Capacity'!AD39</f>
        <v>0</v>
      </c>
      <c r="L24" s="90">
        <f>'Data Input - Capacity'!AE39</f>
        <v>0</v>
      </c>
      <c r="M24" s="90">
        <f>'Data Input - Capacity'!AF39</f>
        <v>0</v>
      </c>
    </row>
    <row r="25" spans="1:13" ht="25.5" x14ac:dyDescent="0.2">
      <c r="A25" s="194">
        <v>13</v>
      </c>
      <c r="B25" s="95" t="s">
        <v>169</v>
      </c>
      <c r="C25" s="90">
        <f>'Data Input - Capacity'!V40</f>
        <v>0</v>
      </c>
      <c r="D25" s="90">
        <f>'Data Input - Capacity'!W40</f>
        <v>0</v>
      </c>
      <c r="E25" s="90">
        <f>'Data Input - Capacity'!X40</f>
        <v>0</v>
      </c>
      <c r="F25" s="90">
        <f>'Data Input - Capacity'!Y40</f>
        <v>0</v>
      </c>
      <c r="G25" s="90">
        <f>'Data Input - Capacity'!Z40</f>
        <v>0</v>
      </c>
      <c r="H25" s="90">
        <f>'Data Input - Capacity'!AA40</f>
        <v>0</v>
      </c>
      <c r="I25" s="90">
        <f>'Data Input - Capacity'!AB40</f>
        <v>0</v>
      </c>
      <c r="J25" s="90">
        <f>'Data Input - Capacity'!AC40</f>
        <v>0</v>
      </c>
      <c r="K25" s="90">
        <f>'Data Input - Capacity'!AD40</f>
        <v>0</v>
      </c>
      <c r="L25" s="90">
        <f>'Data Input - Capacity'!AE40</f>
        <v>0</v>
      </c>
      <c r="M25" s="90">
        <f>'Data Input - Capacity'!AF40</f>
        <v>0</v>
      </c>
    </row>
    <row r="26" spans="1:13" x14ac:dyDescent="0.2">
      <c r="A26" s="2">
        <v>13.1</v>
      </c>
      <c r="B26" s="11" t="s">
        <v>104</v>
      </c>
      <c r="C26" s="90">
        <f>'Data Input - Capacity'!V17</f>
        <v>0</v>
      </c>
      <c r="D26" s="90">
        <f>'Data Input - Capacity'!W17</f>
        <v>0</v>
      </c>
      <c r="E26" s="90">
        <f>'Data Input - Capacity'!X17</f>
        <v>0</v>
      </c>
      <c r="F26" s="90">
        <f>'Data Input - Capacity'!Y17</f>
        <v>0</v>
      </c>
      <c r="G26" s="90">
        <f>'Data Input - Capacity'!Z17</f>
        <v>0</v>
      </c>
      <c r="H26" s="90">
        <f>'Data Input - Capacity'!AA17</f>
        <v>0</v>
      </c>
      <c r="I26" s="90">
        <f>'Data Input - Capacity'!AB17</f>
        <v>0</v>
      </c>
      <c r="J26" s="90">
        <f>'Data Input - Capacity'!AC17</f>
        <v>0</v>
      </c>
      <c r="K26" s="90">
        <f>'Data Input - Capacity'!AD17</f>
        <v>0</v>
      </c>
      <c r="L26" s="90">
        <f>'Data Input - Capacity'!AE17</f>
        <v>0</v>
      </c>
      <c r="M26" s="90">
        <f>'Data Input - Capacity'!AF17</f>
        <v>0</v>
      </c>
    </row>
    <row r="27" spans="1:13" x14ac:dyDescent="0.2">
      <c r="A27" s="2">
        <v>13.2</v>
      </c>
      <c r="B27" s="11" t="s">
        <v>105</v>
      </c>
      <c r="C27" s="90">
        <f>'Data Input - Capacity'!V18</f>
        <v>0</v>
      </c>
      <c r="D27" s="90">
        <f>'Data Input - Capacity'!W18</f>
        <v>0</v>
      </c>
      <c r="E27" s="90">
        <f>'Data Input - Capacity'!X18</f>
        <v>0</v>
      </c>
      <c r="F27" s="90">
        <f>'Data Input - Capacity'!Y18</f>
        <v>0</v>
      </c>
      <c r="G27" s="90">
        <f>'Data Input - Capacity'!Z18</f>
        <v>0</v>
      </c>
      <c r="H27" s="90">
        <f>'Data Input - Capacity'!AA18</f>
        <v>0</v>
      </c>
      <c r="I27" s="90">
        <f>'Data Input - Capacity'!AB18</f>
        <v>0</v>
      </c>
      <c r="J27" s="90">
        <f>'Data Input - Capacity'!AC18</f>
        <v>0</v>
      </c>
      <c r="K27" s="90">
        <f>'Data Input - Capacity'!AD18</f>
        <v>0</v>
      </c>
      <c r="L27" s="90">
        <f>'Data Input - Capacity'!AE18</f>
        <v>0</v>
      </c>
      <c r="M27" s="90">
        <f>'Data Input - Capacity'!AF18</f>
        <v>0</v>
      </c>
    </row>
    <row r="28" spans="1:13" x14ac:dyDescent="0.2">
      <c r="A28" s="2">
        <v>13.3</v>
      </c>
      <c r="B28" s="11" t="s">
        <v>106</v>
      </c>
      <c r="C28" s="90">
        <f>'Data Input - Capacity'!V19</f>
        <v>0</v>
      </c>
      <c r="D28" s="90">
        <f>'Data Input - Capacity'!W19</f>
        <v>0</v>
      </c>
      <c r="E28" s="90">
        <f>'Data Input - Capacity'!X19</f>
        <v>0</v>
      </c>
      <c r="F28" s="90">
        <f>'Data Input - Capacity'!Y19</f>
        <v>0</v>
      </c>
      <c r="G28" s="90">
        <f>'Data Input - Capacity'!Z19</f>
        <v>0</v>
      </c>
      <c r="H28" s="90">
        <f>'Data Input - Capacity'!AA19</f>
        <v>0</v>
      </c>
      <c r="I28" s="90">
        <f>'Data Input - Capacity'!AB19</f>
        <v>0</v>
      </c>
      <c r="J28" s="90">
        <f>'Data Input - Capacity'!AC19</f>
        <v>0</v>
      </c>
      <c r="K28" s="90">
        <f>'Data Input - Capacity'!AD19</f>
        <v>0</v>
      </c>
      <c r="L28" s="90">
        <f>'Data Input - Capacity'!AE19</f>
        <v>0</v>
      </c>
      <c r="M28" s="90">
        <f>'Data Input - Capacity'!AF19</f>
        <v>0</v>
      </c>
    </row>
    <row r="29" spans="1:13" x14ac:dyDescent="0.2">
      <c r="A29" s="2">
        <v>13.4</v>
      </c>
      <c r="B29" s="11" t="s">
        <v>107</v>
      </c>
      <c r="C29" s="90">
        <f>'Data Input - Capacity'!V20</f>
        <v>0</v>
      </c>
      <c r="D29" s="90">
        <f>'Data Input - Capacity'!W20</f>
        <v>0</v>
      </c>
      <c r="E29" s="90">
        <f>'Data Input - Capacity'!X20</f>
        <v>0</v>
      </c>
      <c r="F29" s="90">
        <f>'Data Input - Capacity'!Y20</f>
        <v>0</v>
      </c>
      <c r="G29" s="90">
        <f>'Data Input - Capacity'!Z20</f>
        <v>0</v>
      </c>
      <c r="H29" s="90">
        <f>'Data Input - Capacity'!AA20</f>
        <v>0</v>
      </c>
      <c r="I29" s="90">
        <f>'Data Input - Capacity'!AB20</f>
        <v>0</v>
      </c>
      <c r="J29" s="90">
        <f>'Data Input - Capacity'!AC20</f>
        <v>0</v>
      </c>
      <c r="K29" s="90">
        <f>'Data Input - Capacity'!AD20</f>
        <v>0</v>
      </c>
      <c r="L29" s="90">
        <f>'Data Input - Capacity'!AE20</f>
        <v>0</v>
      </c>
      <c r="M29" s="90">
        <f>'Data Input - Capacity'!AF20</f>
        <v>0</v>
      </c>
    </row>
    <row r="30" spans="1:13" x14ac:dyDescent="0.2">
      <c r="A30" s="2">
        <v>13.5</v>
      </c>
      <c r="B30" s="11" t="s">
        <v>108</v>
      </c>
      <c r="C30" s="90">
        <f>'Data Input - Capacity'!V21</f>
        <v>0</v>
      </c>
      <c r="D30" s="90">
        <f>'Data Input - Capacity'!W21</f>
        <v>0</v>
      </c>
      <c r="E30" s="90">
        <f>'Data Input - Capacity'!X21</f>
        <v>0</v>
      </c>
      <c r="F30" s="90">
        <f>'Data Input - Capacity'!Y21</f>
        <v>0</v>
      </c>
      <c r="G30" s="90">
        <f>'Data Input - Capacity'!Z21</f>
        <v>0</v>
      </c>
      <c r="H30" s="90">
        <f>'Data Input - Capacity'!AA21</f>
        <v>0</v>
      </c>
      <c r="I30" s="90">
        <f>'Data Input - Capacity'!AB21</f>
        <v>0</v>
      </c>
      <c r="J30" s="90">
        <f>'Data Input - Capacity'!AC21</f>
        <v>0</v>
      </c>
      <c r="K30" s="90">
        <f>'Data Input - Capacity'!AD21</f>
        <v>0</v>
      </c>
      <c r="L30" s="90">
        <f>'Data Input - Capacity'!AE21</f>
        <v>0</v>
      </c>
      <c r="M30" s="90">
        <f>'Data Input - Capacity'!AF21</f>
        <v>0</v>
      </c>
    </row>
    <row r="31" spans="1:13" x14ac:dyDescent="0.2">
      <c r="A31" s="2" t="s">
        <v>347</v>
      </c>
      <c r="B31" s="11" t="s">
        <v>109</v>
      </c>
      <c r="C31" s="90">
        <f>'Data Input - Capacity'!V22</f>
        <v>0</v>
      </c>
      <c r="D31" s="90">
        <f>'Data Input - Capacity'!W22</f>
        <v>0</v>
      </c>
      <c r="E31" s="90">
        <f>'Data Input - Capacity'!X22</f>
        <v>0</v>
      </c>
      <c r="F31" s="90">
        <f>'Data Input - Capacity'!Y22</f>
        <v>0</v>
      </c>
      <c r="G31" s="90">
        <f>'Data Input - Capacity'!Z22</f>
        <v>0</v>
      </c>
      <c r="H31" s="90">
        <f>'Data Input - Capacity'!AA22</f>
        <v>0</v>
      </c>
      <c r="I31" s="90">
        <f>'Data Input - Capacity'!AB22</f>
        <v>0</v>
      </c>
      <c r="J31" s="90">
        <f>'Data Input - Capacity'!AC22</f>
        <v>0</v>
      </c>
      <c r="K31" s="90">
        <f>'Data Input - Capacity'!AD22</f>
        <v>0</v>
      </c>
      <c r="L31" s="90">
        <f>'Data Input - Capacity'!AE22</f>
        <v>0</v>
      </c>
      <c r="M31" s="90">
        <f>'Data Input - Capacity'!AF22</f>
        <v>0</v>
      </c>
    </row>
    <row r="32" spans="1:13" x14ac:dyDescent="0.2">
      <c r="A32" s="2" t="s">
        <v>348</v>
      </c>
      <c r="B32" s="11" t="s">
        <v>110</v>
      </c>
      <c r="C32" s="90">
        <f>'Data Input - Capacity'!V23</f>
        <v>0</v>
      </c>
      <c r="D32" s="90">
        <f>'Data Input - Capacity'!W23</f>
        <v>0</v>
      </c>
      <c r="E32" s="90">
        <f>'Data Input - Capacity'!X23</f>
        <v>0</v>
      </c>
      <c r="F32" s="90">
        <f>'Data Input - Capacity'!Y23</f>
        <v>0</v>
      </c>
      <c r="G32" s="90">
        <f>'Data Input - Capacity'!Z23</f>
        <v>0</v>
      </c>
      <c r="H32" s="90">
        <f>'Data Input - Capacity'!AA23</f>
        <v>0</v>
      </c>
      <c r="I32" s="90">
        <f>'Data Input - Capacity'!AB23</f>
        <v>0</v>
      </c>
      <c r="J32" s="90">
        <f>'Data Input - Capacity'!AC23</f>
        <v>0</v>
      </c>
      <c r="K32" s="90">
        <f>'Data Input - Capacity'!AD23</f>
        <v>0</v>
      </c>
      <c r="L32" s="90">
        <f>'Data Input - Capacity'!AE23</f>
        <v>0</v>
      </c>
      <c r="M32" s="90">
        <f>'Data Input - Capacity'!AF23</f>
        <v>0</v>
      </c>
    </row>
    <row r="33" spans="1:13" x14ac:dyDescent="0.2">
      <c r="A33" s="2" t="s">
        <v>349</v>
      </c>
      <c r="B33" s="11" t="s">
        <v>111</v>
      </c>
      <c r="C33" s="90">
        <f>'Data Input - Capacity'!V24</f>
        <v>0</v>
      </c>
      <c r="D33" s="90">
        <f>'Data Input - Capacity'!W24</f>
        <v>0</v>
      </c>
      <c r="E33" s="90">
        <f>'Data Input - Capacity'!X24</f>
        <v>0</v>
      </c>
      <c r="F33" s="90">
        <f>'Data Input - Capacity'!Y24</f>
        <v>0</v>
      </c>
      <c r="G33" s="90">
        <f>'Data Input - Capacity'!Z24</f>
        <v>0</v>
      </c>
      <c r="H33" s="90">
        <f>'Data Input - Capacity'!AA24</f>
        <v>0</v>
      </c>
      <c r="I33" s="90">
        <f>'Data Input - Capacity'!AB24</f>
        <v>0</v>
      </c>
      <c r="J33" s="90">
        <f>'Data Input - Capacity'!AC24</f>
        <v>0</v>
      </c>
      <c r="K33" s="90">
        <f>'Data Input - Capacity'!AD24</f>
        <v>0</v>
      </c>
      <c r="L33" s="90">
        <f>'Data Input - Capacity'!AE24</f>
        <v>0</v>
      </c>
      <c r="M33" s="90">
        <f>'Data Input - Capacity'!AF24</f>
        <v>0</v>
      </c>
    </row>
    <row r="34" spans="1:13" x14ac:dyDescent="0.2">
      <c r="A34" s="2" t="s">
        <v>350</v>
      </c>
      <c r="B34" s="11" t="s">
        <v>112</v>
      </c>
      <c r="C34" s="90">
        <f>'Data Input - Capacity'!V25</f>
        <v>0</v>
      </c>
      <c r="D34" s="90">
        <f>'Data Input - Capacity'!W25</f>
        <v>0</v>
      </c>
      <c r="E34" s="90">
        <f>'Data Input - Capacity'!X25</f>
        <v>0</v>
      </c>
      <c r="F34" s="90">
        <f>'Data Input - Capacity'!Y25</f>
        <v>0</v>
      </c>
      <c r="G34" s="90">
        <f>'Data Input - Capacity'!Z25</f>
        <v>0</v>
      </c>
      <c r="H34" s="90">
        <f>'Data Input - Capacity'!AA25</f>
        <v>0</v>
      </c>
      <c r="I34" s="90">
        <f>'Data Input - Capacity'!AB25</f>
        <v>0</v>
      </c>
      <c r="J34" s="90">
        <f>'Data Input - Capacity'!AC25</f>
        <v>0</v>
      </c>
      <c r="K34" s="90">
        <f>'Data Input - Capacity'!AD25</f>
        <v>0</v>
      </c>
      <c r="L34" s="90">
        <f>'Data Input - Capacity'!AE25</f>
        <v>0</v>
      </c>
      <c r="M34" s="90">
        <f>'Data Input - Capacity'!AF25</f>
        <v>0</v>
      </c>
    </row>
    <row r="35" spans="1:13" x14ac:dyDescent="0.2">
      <c r="A35" s="2">
        <v>13.6</v>
      </c>
      <c r="B35" s="11" t="s">
        <v>113</v>
      </c>
      <c r="C35" s="90">
        <f>'Data Input - Capacity'!V26</f>
        <v>0</v>
      </c>
      <c r="D35" s="90">
        <f>'Data Input - Capacity'!W26</f>
        <v>0</v>
      </c>
      <c r="E35" s="90">
        <f>'Data Input - Capacity'!X26</f>
        <v>0</v>
      </c>
      <c r="F35" s="90">
        <f>'Data Input - Capacity'!Y26</f>
        <v>0</v>
      </c>
      <c r="G35" s="90">
        <f>'Data Input - Capacity'!Z26</f>
        <v>0</v>
      </c>
      <c r="H35" s="90">
        <f>'Data Input - Capacity'!AA26</f>
        <v>0</v>
      </c>
      <c r="I35" s="90">
        <f>'Data Input - Capacity'!AB26</f>
        <v>0</v>
      </c>
      <c r="J35" s="90">
        <f>'Data Input - Capacity'!AC26</f>
        <v>0</v>
      </c>
      <c r="K35" s="90">
        <f>'Data Input - Capacity'!AD26</f>
        <v>0</v>
      </c>
      <c r="L35" s="90">
        <f>'Data Input - Capacity'!AE26</f>
        <v>0</v>
      </c>
      <c r="M35" s="90">
        <f>'Data Input - Capacity'!AF26</f>
        <v>0</v>
      </c>
    </row>
    <row r="36" spans="1:13" x14ac:dyDescent="0.2">
      <c r="A36" s="2" t="s">
        <v>351</v>
      </c>
      <c r="B36" s="11" t="s">
        <v>110</v>
      </c>
      <c r="C36" s="90">
        <f>'Data Input - Capacity'!V27</f>
        <v>0</v>
      </c>
      <c r="D36" s="90">
        <f>'Data Input - Capacity'!W27</f>
        <v>0</v>
      </c>
      <c r="E36" s="90">
        <f>'Data Input - Capacity'!X27</f>
        <v>0</v>
      </c>
      <c r="F36" s="90">
        <f>'Data Input - Capacity'!Y27</f>
        <v>0</v>
      </c>
      <c r="G36" s="90">
        <f>'Data Input - Capacity'!Z27</f>
        <v>0</v>
      </c>
      <c r="H36" s="90">
        <f>'Data Input - Capacity'!AA27</f>
        <v>0</v>
      </c>
      <c r="I36" s="90">
        <f>'Data Input - Capacity'!AB27</f>
        <v>0</v>
      </c>
      <c r="J36" s="90">
        <f>'Data Input - Capacity'!AC27</f>
        <v>0</v>
      </c>
      <c r="K36" s="90">
        <f>'Data Input - Capacity'!AD27</f>
        <v>0</v>
      </c>
      <c r="L36" s="90">
        <f>'Data Input - Capacity'!AE27</f>
        <v>0</v>
      </c>
      <c r="M36" s="90">
        <f>'Data Input - Capacity'!AF27</f>
        <v>0</v>
      </c>
    </row>
    <row r="37" spans="1:13" x14ac:dyDescent="0.2">
      <c r="A37" s="2" t="s">
        <v>352</v>
      </c>
      <c r="B37" s="11" t="s">
        <v>111</v>
      </c>
      <c r="C37" s="90">
        <f>'Data Input - Capacity'!V28</f>
        <v>0</v>
      </c>
      <c r="D37" s="90">
        <f>'Data Input - Capacity'!W28</f>
        <v>0</v>
      </c>
      <c r="E37" s="90">
        <f>'Data Input - Capacity'!X28</f>
        <v>0</v>
      </c>
      <c r="F37" s="90">
        <f>'Data Input - Capacity'!Y28</f>
        <v>0</v>
      </c>
      <c r="G37" s="90">
        <f>'Data Input - Capacity'!Z28</f>
        <v>0</v>
      </c>
      <c r="H37" s="90">
        <f>'Data Input - Capacity'!AA28</f>
        <v>0</v>
      </c>
      <c r="I37" s="90">
        <f>'Data Input - Capacity'!AB28</f>
        <v>0</v>
      </c>
      <c r="J37" s="90">
        <f>'Data Input - Capacity'!AC28</f>
        <v>0</v>
      </c>
      <c r="K37" s="90">
        <f>'Data Input - Capacity'!AD28</f>
        <v>0</v>
      </c>
      <c r="L37" s="90">
        <f>'Data Input - Capacity'!AE28</f>
        <v>0</v>
      </c>
      <c r="M37" s="90">
        <f>'Data Input - Capacity'!AF28</f>
        <v>0</v>
      </c>
    </row>
    <row r="38" spans="1:13" x14ac:dyDescent="0.2">
      <c r="A38" s="2" t="s">
        <v>353</v>
      </c>
      <c r="B38" s="11" t="s">
        <v>112</v>
      </c>
      <c r="C38" s="90">
        <f>'Data Input - Capacity'!V29</f>
        <v>0</v>
      </c>
      <c r="D38" s="90">
        <f>'Data Input - Capacity'!W29</f>
        <v>0</v>
      </c>
      <c r="E38" s="90">
        <f>'Data Input - Capacity'!X29</f>
        <v>0</v>
      </c>
      <c r="F38" s="90">
        <f>'Data Input - Capacity'!Y29</f>
        <v>0</v>
      </c>
      <c r="G38" s="90">
        <f>'Data Input - Capacity'!Z29</f>
        <v>0</v>
      </c>
      <c r="H38" s="90">
        <f>'Data Input - Capacity'!AA29</f>
        <v>0</v>
      </c>
      <c r="I38" s="90">
        <f>'Data Input - Capacity'!AB29</f>
        <v>0</v>
      </c>
      <c r="J38" s="90">
        <f>'Data Input - Capacity'!AC29</f>
        <v>0</v>
      </c>
      <c r="K38" s="90">
        <f>'Data Input - Capacity'!AD29</f>
        <v>0</v>
      </c>
      <c r="L38" s="90">
        <f>'Data Input - Capacity'!AE29</f>
        <v>0</v>
      </c>
      <c r="M38" s="90">
        <f>'Data Input - Capacity'!AF29</f>
        <v>0</v>
      </c>
    </row>
    <row r="39" spans="1:13" x14ac:dyDescent="0.2">
      <c r="A39" s="2">
        <v>13.7</v>
      </c>
      <c r="B39" s="11" t="s">
        <v>114</v>
      </c>
      <c r="C39" s="90">
        <f>'Data Input - Capacity'!V30</f>
        <v>0</v>
      </c>
      <c r="D39" s="90">
        <f>'Data Input - Capacity'!W30</f>
        <v>0</v>
      </c>
      <c r="E39" s="90">
        <f>'Data Input - Capacity'!X30</f>
        <v>0</v>
      </c>
      <c r="F39" s="90">
        <f>'Data Input - Capacity'!Y30</f>
        <v>0</v>
      </c>
      <c r="G39" s="90">
        <f>'Data Input - Capacity'!Z30</f>
        <v>0</v>
      </c>
      <c r="H39" s="90">
        <f>'Data Input - Capacity'!AA30</f>
        <v>0</v>
      </c>
      <c r="I39" s="90">
        <f>'Data Input - Capacity'!AB30</f>
        <v>0</v>
      </c>
      <c r="J39" s="90">
        <f>'Data Input - Capacity'!AC30</f>
        <v>0</v>
      </c>
      <c r="K39" s="90">
        <f>'Data Input - Capacity'!AD30</f>
        <v>0</v>
      </c>
      <c r="L39" s="90">
        <f>'Data Input - Capacity'!AE30</f>
        <v>0</v>
      </c>
      <c r="M39" s="90">
        <f>'Data Input - Capacity'!AF30</f>
        <v>0</v>
      </c>
    </row>
    <row r="40" spans="1:13" x14ac:dyDescent="0.2">
      <c r="A40" s="2" t="s">
        <v>354</v>
      </c>
      <c r="B40" s="11" t="s">
        <v>110</v>
      </c>
      <c r="C40" s="90">
        <f>'Data Input - Capacity'!V31</f>
        <v>0</v>
      </c>
      <c r="D40" s="90">
        <f>'Data Input - Capacity'!W31</f>
        <v>0</v>
      </c>
      <c r="E40" s="90">
        <f>'Data Input - Capacity'!X31</f>
        <v>0</v>
      </c>
      <c r="F40" s="90">
        <f>'Data Input - Capacity'!Y31</f>
        <v>0</v>
      </c>
      <c r="G40" s="90">
        <f>'Data Input - Capacity'!Z31</f>
        <v>0</v>
      </c>
      <c r="H40" s="90">
        <f>'Data Input - Capacity'!AA31</f>
        <v>0</v>
      </c>
      <c r="I40" s="90">
        <f>'Data Input - Capacity'!AB31</f>
        <v>0</v>
      </c>
      <c r="J40" s="90">
        <f>'Data Input - Capacity'!AC31</f>
        <v>0</v>
      </c>
      <c r="K40" s="90">
        <f>'Data Input - Capacity'!AD31</f>
        <v>0</v>
      </c>
      <c r="L40" s="90">
        <f>'Data Input - Capacity'!AE31</f>
        <v>0</v>
      </c>
      <c r="M40" s="90">
        <f>'Data Input - Capacity'!AF31</f>
        <v>0</v>
      </c>
    </row>
    <row r="41" spans="1:13" x14ac:dyDescent="0.2">
      <c r="A41" s="2" t="s">
        <v>355</v>
      </c>
      <c r="B41" s="11" t="s">
        <v>111</v>
      </c>
      <c r="C41" s="90">
        <f>'Data Input - Capacity'!V32</f>
        <v>0</v>
      </c>
      <c r="D41" s="90">
        <f>'Data Input - Capacity'!W32</f>
        <v>0</v>
      </c>
      <c r="E41" s="90">
        <f>'Data Input - Capacity'!X32</f>
        <v>0</v>
      </c>
      <c r="F41" s="90">
        <f>'Data Input - Capacity'!Y32</f>
        <v>0</v>
      </c>
      <c r="G41" s="90">
        <f>'Data Input - Capacity'!Z32</f>
        <v>0</v>
      </c>
      <c r="H41" s="90">
        <f>'Data Input - Capacity'!AA32</f>
        <v>0</v>
      </c>
      <c r="I41" s="90">
        <f>'Data Input - Capacity'!AB32</f>
        <v>0</v>
      </c>
      <c r="J41" s="90">
        <f>'Data Input - Capacity'!AC32</f>
        <v>0</v>
      </c>
      <c r="K41" s="90">
        <f>'Data Input - Capacity'!AD32</f>
        <v>0</v>
      </c>
      <c r="L41" s="90">
        <f>'Data Input - Capacity'!AE32</f>
        <v>0</v>
      </c>
      <c r="M41" s="90">
        <f>'Data Input - Capacity'!AF32</f>
        <v>0</v>
      </c>
    </row>
    <row r="42" spans="1:13" x14ac:dyDescent="0.2">
      <c r="A42" s="2" t="s">
        <v>356</v>
      </c>
      <c r="B42" s="11" t="s">
        <v>112</v>
      </c>
      <c r="C42" s="90">
        <f>'Data Input - Capacity'!V33</f>
        <v>0</v>
      </c>
      <c r="D42" s="90">
        <f>'Data Input - Capacity'!W33</f>
        <v>0</v>
      </c>
      <c r="E42" s="90">
        <f>'Data Input - Capacity'!X33</f>
        <v>0</v>
      </c>
      <c r="F42" s="90">
        <f>'Data Input - Capacity'!Y33</f>
        <v>0</v>
      </c>
      <c r="G42" s="90">
        <f>'Data Input - Capacity'!Z33</f>
        <v>0</v>
      </c>
      <c r="H42" s="90">
        <f>'Data Input - Capacity'!AA33</f>
        <v>0</v>
      </c>
      <c r="I42" s="90">
        <f>'Data Input - Capacity'!AB33</f>
        <v>0</v>
      </c>
      <c r="J42" s="90">
        <f>'Data Input - Capacity'!AC33</f>
        <v>0</v>
      </c>
      <c r="K42" s="90">
        <f>'Data Input - Capacity'!AD33</f>
        <v>0</v>
      </c>
      <c r="L42" s="90">
        <f>'Data Input - Capacity'!AE33</f>
        <v>0</v>
      </c>
      <c r="M42" s="90">
        <f>'Data Input - Capacity'!AF33</f>
        <v>0</v>
      </c>
    </row>
    <row r="43" spans="1:13" x14ac:dyDescent="0.2">
      <c r="A43" s="2">
        <v>13.8</v>
      </c>
      <c r="B43" s="11" t="s">
        <v>115</v>
      </c>
      <c r="C43" s="90">
        <f>'Data Input - Capacity'!V34</f>
        <v>0</v>
      </c>
      <c r="D43" s="90">
        <f>'Data Input - Capacity'!W34</f>
        <v>0</v>
      </c>
      <c r="E43" s="90">
        <f>'Data Input - Capacity'!X34</f>
        <v>0</v>
      </c>
      <c r="F43" s="90">
        <f>'Data Input - Capacity'!Y34</f>
        <v>0</v>
      </c>
      <c r="G43" s="90">
        <f>'Data Input - Capacity'!Z34</f>
        <v>0</v>
      </c>
      <c r="H43" s="90">
        <f>'Data Input - Capacity'!AA34</f>
        <v>0</v>
      </c>
      <c r="I43" s="90">
        <f>'Data Input - Capacity'!AB34</f>
        <v>0</v>
      </c>
      <c r="J43" s="90">
        <f>'Data Input - Capacity'!AC34</f>
        <v>0</v>
      </c>
      <c r="K43" s="90">
        <f>'Data Input - Capacity'!AD34</f>
        <v>0</v>
      </c>
      <c r="L43" s="90">
        <f>'Data Input - Capacity'!AE34</f>
        <v>0</v>
      </c>
      <c r="M43" s="90">
        <f>'Data Input - Capacity'!AF34</f>
        <v>0</v>
      </c>
    </row>
    <row r="44" spans="1:13" x14ac:dyDescent="0.2">
      <c r="A44" s="177" t="s">
        <v>170</v>
      </c>
      <c r="B44" s="95" t="s">
        <v>20</v>
      </c>
      <c r="C44" s="90">
        <f>'Data Input - Capacity'!V41</f>
        <v>0</v>
      </c>
      <c r="D44" s="90">
        <f>'Data Input - Capacity'!W41</f>
        <v>0</v>
      </c>
      <c r="E44" s="90">
        <f>'Data Input - Capacity'!X41</f>
        <v>0</v>
      </c>
      <c r="F44" s="90">
        <f>'Data Input - Capacity'!Y41</f>
        <v>0</v>
      </c>
      <c r="G44" s="90">
        <f>'Data Input - Capacity'!Z41</f>
        <v>0</v>
      </c>
      <c r="H44" s="90">
        <f>'Data Input - Capacity'!AA41</f>
        <v>0</v>
      </c>
      <c r="I44" s="90">
        <f>'Data Input - Capacity'!AB41</f>
        <v>0</v>
      </c>
      <c r="J44" s="90">
        <f>'Data Input - Capacity'!AC41</f>
        <v>0</v>
      </c>
      <c r="K44" s="90">
        <f>'Data Input - Capacity'!AD41</f>
        <v>0</v>
      </c>
      <c r="L44" s="90">
        <f>'Data Input - Capacity'!AE41</f>
        <v>0</v>
      </c>
      <c r="M44" s="90">
        <f>'Data Input - Capacity'!AF41</f>
        <v>0</v>
      </c>
    </row>
    <row r="45" spans="1:13" ht="25.5" x14ac:dyDescent="0.2">
      <c r="A45" s="177" t="s">
        <v>171</v>
      </c>
      <c r="B45" s="12" t="s">
        <v>369</v>
      </c>
      <c r="C45" s="90">
        <f>'Data Input - Capacity'!V42</f>
        <v>0</v>
      </c>
      <c r="D45" s="90">
        <f>'Data Input - Capacity'!W42</f>
        <v>0</v>
      </c>
      <c r="E45" s="90">
        <f>'Data Input - Capacity'!X42</f>
        <v>0</v>
      </c>
      <c r="F45" s="90">
        <f>'Data Input - Capacity'!Y42</f>
        <v>0</v>
      </c>
      <c r="G45" s="90">
        <f>'Data Input - Capacity'!Z42</f>
        <v>0</v>
      </c>
      <c r="H45" s="90">
        <f>'Data Input - Capacity'!AA42</f>
        <v>0</v>
      </c>
      <c r="I45" s="90">
        <f>'Data Input - Capacity'!AB42</f>
        <v>0</v>
      </c>
      <c r="J45" s="90">
        <f>'Data Input - Capacity'!AC42</f>
        <v>0</v>
      </c>
      <c r="K45" s="90">
        <f>'Data Input - Capacity'!AD42</f>
        <v>0</v>
      </c>
      <c r="L45" s="90">
        <f>'Data Input - Capacity'!AE42</f>
        <v>0</v>
      </c>
      <c r="M45" s="90">
        <f>'Data Input - Capacity'!AF42</f>
        <v>0</v>
      </c>
    </row>
    <row r="46" spans="1:13" x14ac:dyDescent="0.2">
      <c r="A46" s="93" t="s">
        <v>172</v>
      </c>
      <c r="B46" s="94" t="s">
        <v>136</v>
      </c>
      <c r="C46" s="90">
        <f>'Data Input - Purchases'!W13</f>
        <v>0</v>
      </c>
      <c r="D46" s="90">
        <f>'Data Input - Purchases'!X13</f>
        <v>0</v>
      </c>
      <c r="E46" s="90">
        <f>'Data Input - Purchases'!Y13</f>
        <v>0</v>
      </c>
      <c r="F46" s="90">
        <f>'Data Input - Purchases'!Z13</f>
        <v>0</v>
      </c>
      <c r="G46" s="90">
        <f>'Data Input - Purchases'!AA13</f>
        <v>0</v>
      </c>
      <c r="H46" s="90">
        <f>'Data Input - Purchases'!AB13</f>
        <v>0</v>
      </c>
      <c r="I46" s="90">
        <f>'Data Input - Purchases'!AC13</f>
        <v>0</v>
      </c>
      <c r="J46" s="90">
        <f>'Data Input - Purchases'!AD13</f>
        <v>0</v>
      </c>
      <c r="K46" s="90">
        <f>'Data Input - Purchases'!AE13</f>
        <v>0</v>
      </c>
      <c r="L46" s="90">
        <f>'Data Input - Purchases'!AF13</f>
        <v>0</v>
      </c>
      <c r="M46" s="90">
        <f>'Data Input - Purchases'!AG13</f>
        <v>0</v>
      </c>
    </row>
    <row r="47" spans="1:13" x14ac:dyDescent="0.2">
      <c r="A47" s="93" t="s">
        <v>173</v>
      </c>
      <c r="B47" s="94" t="s">
        <v>137</v>
      </c>
      <c r="C47" s="90">
        <f>'Data Input - Purchases'!W37</f>
        <v>0</v>
      </c>
      <c r="D47" s="90">
        <f>'Data Input - Purchases'!X37</f>
        <v>0</v>
      </c>
      <c r="E47" s="90">
        <f>'Data Input - Purchases'!Y37</f>
        <v>0</v>
      </c>
      <c r="F47" s="90">
        <f>'Data Input - Purchases'!Z37</f>
        <v>0</v>
      </c>
      <c r="G47" s="90">
        <f>'Data Input - Purchases'!AA37</f>
        <v>0</v>
      </c>
      <c r="H47" s="90">
        <f>'Data Input - Purchases'!AB37</f>
        <v>0</v>
      </c>
      <c r="I47" s="90">
        <f>'Data Input - Purchases'!AC37</f>
        <v>0</v>
      </c>
      <c r="J47" s="90">
        <f>'Data Input - Purchases'!AD37</f>
        <v>0</v>
      </c>
      <c r="K47" s="90">
        <f>'Data Input - Purchases'!AE37</f>
        <v>0</v>
      </c>
      <c r="L47" s="90">
        <f>'Data Input - Purchases'!AF37</f>
        <v>0</v>
      </c>
      <c r="M47" s="90">
        <f>'Data Input - Purchases'!AG37</f>
        <v>0</v>
      </c>
    </row>
    <row r="48" spans="1:13" x14ac:dyDescent="0.2">
      <c r="A48" s="93" t="s">
        <v>174</v>
      </c>
      <c r="B48" s="94" t="s">
        <v>137</v>
      </c>
      <c r="C48" s="90">
        <f>'Data Input - Purchases'!W61</f>
        <v>0</v>
      </c>
      <c r="D48" s="90">
        <f>'Data Input - Purchases'!X61</f>
        <v>0</v>
      </c>
      <c r="E48" s="90">
        <f>'Data Input - Purchases'!Y61</f>
        <v>0</v>
      </c>
      <c r="F48" s="90">
        <f>'Data Input - Purchases'!Z61</f>
        <v>0</v>
      </c>
      <c r="G48" s="90">
        <f>'Data Input - Purchases'!AA61</f>
        <v>0</v>
      </c>
      <c r="H48" s="90">
        <f>'Data Input - Purchases'!AB61</f>
        <v>0</v>
      </c>
      <c r="I48" s="90">
        <f>'Data Input - Purchases'!AC61</f>
        <v>0</v>
      </c>
      <c r="J48" s="90">
        <f>'Data Input - Purchases'!AD61</f>
        <v>0</v>
      </c>
      <c r="K48" s="90">
        <f>'Data Input - Purchases'!AE61</f>
        <v>0</v>
      </c>
      <c r="L48" s="90">
        <f>'Data Input - Purchases'!AF61</f>
        <v>0</v>
      </c>
      <c r="M48" s="90">
        <f>'Data Input - Purchases'!AG61</f>
        <v>0</v>
      </c>
    </row>
    <row r="49" spans="1:13" x14ac:dyDescent="0.2">
      <c r="A49" s="177" t="s">
        <v>359</v>
      </c>
      <c r="B49" s="94" t="s">
        <v>361</v>
      </c>
      <c r="C49" s="90">
        <f>'Data Input - Purchases'!W85</f>
        <v>0</v>
      </c>
      <c r="D49" s="90">
        <f>'Data Input - Purchases'!X85</f>
        <v>0</v>
      </c>
      <c r="E49" s="90">
        <f>'Data Input - Purchases'!Y85</f>
        <v>0</v>
      </c>
      <c r="F49" s="90">
        <f>'Data Input - Purchases'!Z85</f>
        <v>0</v>
      </c>
      <c r="G49" s="90">
        <f>'Data Input - Purchases'!AA85</f>
        <v>0</v>
      </c>
      <c r="H49" s="90">
        <f>'Data Input - Purchases'!AB85</f>
        <v>0</v>
      </c>
      <c r="I49" s="90">
        <f>'Data Input - Purchases'!AC85</f>
        <v>0</v>
      </c>
      <c r="J49" s="90">
        <f>'Data Input - Purchases'!AD85</f>
        <v>0</v>
      </c>
      <c r="K49" s="90">
        <f>'Data Input - Purchases'!AE85</f>
        <v>0</v>
      </c>
      <c r="L49" s="90">
        <f>'Data Input - Purchases'!AF85</f>
        <v>0</v>
      </c>
      <c r="M49" s="90">
        <f>'Data Input - Purchases'!AG85</f>
        <v>0</v>
      </c>
    </row>
    <row r="50" spans="1:13" x14ac:dyDescent="0.2">
      <c r="A50" s="177" t="s">
        <v>245</v>
      </c>
      <c r="B50" s="195" t="s">
        <v>89</v>
      </c>
      <c r="C50" s="90">
        <f>'Data Input - Capacity'!V47</f>
        <v>0</v>
      </c>
      <c r="D50" s="90">
        <f>'Data Input - Capacity'!W47</f>
        <v>0</v>
      </c>
      <c r="E50" s="90">
        <f>'Data Input - Capacity'!X47</f>
        <v>0</v>
      </c>
      <c r="F50" s="90">
        <f>'Data Input - Capacity'!Y47</f>
        <v>0</v>
      </c>
      <c r="G50" s="90">
        <f>'Data Input - Capacity'!Z47</f>
        <v>0</v>
      </c>
      <c r="H50" s="90">
        <f>'Data Input - Capacity'!AA47</f>
        <v>0</v>
      </c>
      <c r="I50" s="90">
        <f>'Data Input - Capacity'!AB47</f>
        <v>0</v>
      </c>
      <c r="J50" s="90">
        <f>'Data Input - Capacity'!AC47</f>
        <v>0</v>
      </c>
      <c r="K50" s="90">
        <f>'Data Input - Capacity'!AD47</f>
        <v>0</v>
      </c>
      <c r="L50" s="90">
        <f>'Data Input - Capacity'!AE47</f>
        <v>0</v>
      </c>
      <c r="M50" s="90">
        <f>'Data Input - Capacity'!AF47</f>
        <v>0</v>
      </c>
    </row>
    <row r="51" spans="1:13" x14ac:dyDescent="0.2">
      <c r="A51" s="93" t="s">
        <v>175</v>
      </c>
      <c r="B51" s="94" t="s">
        <v>138</v>
      </c>
      <c r="C51" s="90">
        <f>'Data Input - Sales'!W13</f>
        <v>0</v>
      </c>
      <c r="D51" s="90">
        <f>'Data Input - Sales'!X13</f>
        <v>0</v>
      </c>
      <c r="E51" s="90">
        <f>'Data Input - Sales'!Y13</f>
        <v>0</v>
      </c>
      <c r="F51" s="90">
        <f>'Data Input - Sales'!Z13</f>
        <v>0</v>
      </c>
      <c r="G51" s="90">
        <f>'Data Input - Sales'!AA13</f>
        <v>0</v>
      </c>
      <c r="H51" s="90">
        <f>'Data Input - Sales'!AB13</f>
        <v>0</v>
      </c>
      <c r="I51" s="90">
        <f>'Data Input - Sales'!AC13</f>
        <v>0</v>
      </c>
      <c r="J51" s="90">
        <f>'Data Input - Sales'!AD13</f>
        <v>0</v>
      </c>
      <c r="K51" s="90">
        <f>'Data Input - Sales'!AE13</f>
        <v>0</v>
      </c>
      <c r="L51" s="90">
        <f>'Data Input - Sales'!AF13</f>
        <v>0</v>
      </c>
      <c r="M51" s="90">
        <f>'Data Input - Sales'!AG13</f>
        <v>0</v>
      </c>
    </row>
    <row r="52" spans="1:13" x14ac:dyDescent="0.2">
      <c r="A52" s="93" t="s">
        <v>176</v>
      </c>
      <c r="B52" s="94" t="s">
        <v>139</v>
      </c>
      <c r="C52" s="90">
        <f>'Data Input - Sales'!W37</f>
        <v>0</v>
      </c>
      <c r="D52" s="90">
        <f>'Data Input - Sales'!X37</f>
        <v>0</v>
      </c>
      <c r="E52" s="90">
        <f>'Data Input - Sales'!Y37</f>
        <v>0</v>
      </c>
      <c r="F52" s="90">
        <f>'Data Input - Sales'!Z37</f>
        <v>0</v>
      </c>
      <c r="G52" s="90">
        <f>'Data Input - Sales'!AA37</f>
        <v>0</v>
      </c>
      <c r="H52" s="90">
        <f>'Data Input - Sales'!AB37</f>
        <v>0</v>
      </c>
      <c r="I52" s="90">
        <f>'Data Input - Sales'!AC37</f>
        <v>0</v>
      </c>
      <c r="J52" s="90">
        <f>'Data Input - Sales'!AD37</f>
        <v>0</v>
      </c>
      <c r="K52" s="90">
        <f>'Data Input - Sales'!AE37</f>
        <v>0</v>
      </c>
      <c r="L52" s="90">
        <f>'Data Input - Sales'!AF37</f>
        <v>0</v>
      </c>
      <c r="M52" s="90">
        <f>'Data Input - Sales'!AG37</f>
        <v>0</v>
      </c>
    </row>
    <row r="53" spans="1:13" x14ac:dyDescent="0.2">
      <c r="A53" s="93" t="s">
        <v>177</v>
      </c>
      <c r="B53" s="94" t="s">
        <v>139</v>
      </c>
      <c r="C53" s="90">
        <f>'Data Input - Sales'!W61</f>
        <v>0</v>
      </c>
      <c r="D53" s="90">
        <f>'Data Input - Sales'!X61</f>
        <v>0</v>
      </c>
      <c r="E53" s="90">
        <f>'Data Input - Sales'!Y61</f>
        <v>0</v>
      </c>
      <c r="F53" s="90">
        <f>'Data Input - Sales'!Z61</f>
        <v>0</v>
      </c>
      <c r="G53" s="90">
        <f>'Data Input - Sales'!AA61</f>
        <v>0</v>
      </c>
      <c r="H53" s="90">
        <f>'Data Input - Sales'!AB61</f>
        <v>0</v>
      </c>
      <c r="I53" s="90">
        <f>'Data Input - Sales'!AC61</f>
        <v>0</v>
      </c>
      <c r="J53" s="90">
        <f>'Data Input - Sales'!AD61</f>
        <v>0</v>
      </c>
      <c r="K53" s="90">
        <f>'Data Input - Sales'!AE61</f>
        <v>0</v>
      </c>
      <c r="L53" s="90">
        <f>'Data Input - Sales'!AF61</f>
        <v>0</v>
      </c>
      <c r="M53" s="90">
        <f>'Data Input - Sales'!AG61</f>
        <v>0</v>
      </c>
    </row>
    <row r="54" spans="1:13" x14ac:dyDescent="0.2">
      <c r="A54" s="177" t="s">
        <v>360</v>
      </c>
      <c r="B54" s="94" t="s">
        <v>362</v>
      </c>
      <c r="C54" s="90">
        <f>'Data Input - Sales'!W85</f>
        <v>0</v>
      </c>
      <c r="D54" s="90">
        <f>'Data Input - Sales'!X85</f>
        <v>0</v>
      </c>
      <c r="E54" s="90">
        <f>'Data Input - Sales'!Y85</f>
        <v>0</v>
      </c>
      <c r="F54" s="90">
        <f>'Data Input - Sales'!Z85</f>
        <v>0</v>
      </c>
      <c r="G54" s="90">
        <f>'Data Input - Sales'!AA85</f>
        <v>0</v>
      </c>
      <c r="H54" s="90">
        <f>'Data Input - Sales'!AB85</f>
        <v>0</v>
      </c>
      <c r="I54" s="90">
        <f>'Data Input - Sales'!AC85</f>
        <v>0</v>
      </c>
      <c r="J54" s="90">
        <f>'Data Input - Sales'!AD85</f>
        <v>0</v>
      </c>
      <c r="K54" s="90">
        <f>'Data Input - Sales'!AE85</f>
        <v>0</v>
      </c>
      <c r="L54" s="90">
        <f>'Data Input - Sales'!AF85</f>
        <v>0</v>
      </c>
      <c r="M54" s="90">
        <f>'Data Input - Sales'!AG85</f>
        <v>0</v>
      </c>
    </row>
    <row r="55" spans="1:13" x14ac:dyDescent="0.2">
      <c r="A55" s="177" t="s">
        <v>246</v>
      </c>
      <c r="B55" s="195" t="s">
        <v>91</v>
      </c>
      <c r="C55" s="90">
        <f>'Data Input - Capacity'!V52</f>
        <v>0</v>
      </c>
      <c r="D55" s="90">
        <f>'Data Input - Capacity'!W52</f>
        <v>0</v>
      </c>
      <c r="E55" s="90">
        <f>'Data Input - Capacity'!X52</f>
        <v>0</v>
      </c>
      <c r="F55" s="90">
        <f>'Data Input - Capacity'!Y52</f>
        <v>0</v>
      </c>
      <c r="G55" s="90">
        <f>'Data Input - Capacity'!Z52</f>
        <v>0</v>
      </c>
      <c r="H55" s="90">
        <f>'Data Input - Capacity'!AA52</f>
        <v>0</v>
      </c>
      <c r="I55" s="90">
        <f>'Data Input - Capacity'!AB52</f>
        <v>0</v>
      </c>
      <c r="J55" s="90">
        <f>'Data Input - Capacity'!AC52</f>
        <v>0</v>
      </c>
      <c r="K55" s="90">
        <f>'Data Input - Capacity'!AD52</f>
        <v>0</v>
      </c>
      <c r="L55" s="90">
        <f>'Data Input - Capacity'!AE52</f>
        <v>0</v>
      </c>
      <c r="M55" s="90">
        <f>'Data Input - Capacity'!AF52</f>
        <v>0</v>
      </c>
    </row>
    <row r="56" spans="1:13" ht="51" x14ac:dyDescent="0.2">
      <c r="A56" s="177" t="s">
        <v>248</v>
      </c>
      <c r="B56" s="196" t="s">
        <v>140</v>
      </c>
      <c r="C56" s="90">
        <f>'Data Input - Capacity'!V53</f>
        <v>0</v>
      </c>
      <c r="D56" s="90">
        <f>'Data Input - Capacity'!W53</f>
        <v>0</v>
      </c>
      <c r="E56" s="90">
        <f>'Data Input - Capacity'!X53</f>
        <v>0</v>
      </c>
      <c r="F56" s="90">
        <f>'Data Input - Capacity'!Y53</f>
        <v>0</v>
      </c>
      <c r="G56" s="90">
        <f>'Data Input - Capacity'!Z53</f>
        <v>0</v>
      </c>
      <c r="H56" s="90">
        <f>'Data Input - Capacity'!AA53</f>
        <v>0</v>
      </c>
      <c r="I56" s="90">
        <f>'Data Input - Capacity'!AB53</f>
        <v>0</v>
      </c>
      <c r="J56" s="90">
        <f>'Data Input - Capacity'!AC53</f>
        <v>0</v>
      </c>
      <c r="K56" s="90">
        <f>'Data Input - Capacity'!AD53</f>
        <v>0</v>
      </c>
      <c r="L56" s="90">
        <f>'Data Input - Capacity'!AE53</f>
        <v>0</v>
      </c>
      <c r="M56" s="90">
        <f>'Data Input - Capacity'!AF53</f>
        <v>0</v>
      </c>
    </row>
    <row r="57" spans="1:13" ht="38.25" customHeight="1" x14ac:dyDescent="0.2">
      <c r="A57" s="177" t="s">
        <v>247</v>
      </c>
      <c r="B57" s="85" t="s">
        <v>151</v>
      </c>
      <c r="C57" s="90">
        <f>'Data Input - Capacity'!V54</f>
        <v>0</v>
      </c>
      <c r="D57" s="90">
        <f>'Data Input - Capacity'!W54</f>
        <v>0</v>
      </c>
      <c r="E57" s="90">
        <f>'Data Input - Capacity'!X54</f>
        <v>0</v>
      </c>
      <c r="F57" s="90">
        <f>'Data Input - Capacity'!Y54</f>
        <v>0</v>
      </c>
      <c r="G57" s="90">
        <f>'Data Input - Capacity'!Z54</f>
        <v>0</v>
      </c>
      <c r="H57" s="90">
        <f>'Data Input - Capacity'!AA54</f>
        <v>0</v>
      </c>
      <c r="I57" s="90">
        <f>'Data Input - Capacity'!AB54</f>
        <v>0</v>
      </c>
      <c r="J57" s="90">
        <f>'Data Input - Capacity'!AC54</f>
        <v>0</v>
      </c>
      <c r="K57" s="90">
        <f>'Data Input - Capacity'!AD54</f>
        <v>0</v>
      </c>
      <c r="L57" s="90">
        <f>'Data Input - Capacity'!AE54</f>
        <v>0</v>
      </c>
      <c r="M57" s="90">
        <f>'Data Input - Capacity'!AF54</f>
        <v>0</v>
      </c>
    </row>
    <row r="58" spans="1:13" x14ac:dyDescent="0.2">
      <c r="A58" s="91"/>
    </row>
    <row r="59" spans="1:13" x14ac:dyDescent="0.2">
      <c r="A59" s="91"/>
    </row>
    <row r="60" spans="1:13" x14ac:dyDescent="0.2">
      <c r="A60" s="91"/>
    </row>
    <row r="61" spans="1:13" x14ac:dyDescent="0.2">
      <c r="A61" s="91"/>
    </row>
  </sheetData>
  <sheetProtection password="C170" sheet="1" objects="1" scenarios="1"/>
  <mergeCells count="15">
    <mergeCell ref="A11:M11"/>
    <mergeCell ref="A18:M18"/>
    <mergeCell ref="A6:B6"/>
    <mergeCell ref="C6:M6"/>
    <mergeCell ref="A9:A10"/>
    <mergeCell ref="B9:B10"/>
    <mergeCell ref="C9:M9"/>
    <mergeCell ref="A8:M8"/>
    <mergeCell ref="C4:M4"/>
    <mergeCell ref="A5:B5"/>
    <mergeCell ref="C5:M5"/>
    <mergeCell ref="J1:M1"/>
    <mergeCell ref="D1:I1"/>
    <mergeCell ref="A1:C1"/>
    <mergeCell ref="A4:B4"/>
  </mergeCells>
  <phoneticPr fontId="0" type="noConversion"/>
  <pageMargins left="0.75" right="0.75" top="1" bottom="1" header="0.5" footer="0.5"/>
  <pageSetup scale="61" orientation="portrait" verticalDpi="96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9"/>
  <sheetViews>
    <sheetView zoomScaleNormal="100" workbookViewId="0">
      <selection activeCell="B307" sqref="B307"/>
    </sheetView>
  </sheetViews>
  <sheetFormatPr defaultRowHeight="12.75" x14ac:dyDescent="0.2"/>
  <cols>
    <col min="2" max="2" width="28.85546875" bestFit="1" customWidth="1"/>
    <col min="3" max="5" width="30.7109375" customWidth="1"/>
    <col min="6" max="6" width="13.28515625" customWidth="1"/>
    <col min="7" max="7" width="12.7109375" customWidth="1"/>
    <col min="8" max="8" width="13.28515625" customWidth="1"/>
    <col min="9" max="13" width="12.7109375" customWidth="1"/>
  </cols>
  <sheetData>
    <row r="1" spans="1:15" ht="38.25" x14ac:dyDescent="0.2">
      <c r="A1" s="388" t="s">
        <v>68</v>
      </c>
      <c r="B1" s="390"/>
      <c r="C1" s="385" t="s">
        <v>69</v>
      </c>
      <c r="D1" s="387"/>
      <c r="E1" s="106" t="s">
        <v>70</v>
      </c>
      <c r="F1" s="154"/>
      <c r="G1" s="154"/>
      <c r="H1" s="6"/>
      <c r="I1" s="6"/>
      <c r="J1" s="6"/>
      <c r="K1" s="6"/>
      <c r="L1" s="6"/>
      <c r="M1" s="6"/>
      <c r="N1" s="6"/>
      <c r="O1" s="6"/>
    </row>
    <row r="2" spans="1:15" x14ac:dyDescent="0.2">
      <c r="A2" s="11" t="str">
        <f>"Report for " &amp; 'Data Input - Contact Info'!B1 &amp; ", " &amp; 'Data Input - Contact Info'!B2</f>
        <v xml:space="preserve">Report for , </v>
      </c>
      <c r="B2" s="4"/>
      <c r="C2" s="394"/>
      <c r="D2" s="395"/>
      <c r="E2" s="396"/>
      <c r="F2" s="68"/>
      <c r="G2" s="68"/>
      <c r="H2" s="68"/>
      <c r="I2" s="68"/>
      <c r="J2" s="68"/>
      <c r="K2" s="68"/>
      <c r="L2" s="68"/>
      <c r="M2" s="68"/>
      <c r="N2" s="6"/>
      <c r="O2" s="6"/>
    </row>
    <row r="3" spans="1:15" x14ac:dyDescent="0.2">
      <c r="A3" s="11" t="s">
        <v>71</v>
      </c>
      <c r="B3" s="4"/>
      <c r="C3" s="394"/>
      <c r="D3" s="395"/>
      <c r="E3" s="396"/>
      <c r="F3" s="68"/>
      <c r="G3" s="68"/>
      <c r="H3" s="68"/>
      <c r="I3" s="68"/>
      <c r="J3" s="68"/>
      <c r="K3" s="68"/>
      <c r="L3" s="68"/>
      <c r="M3" s="68"/>
      <c r="N3" s="6"/>
      <c r="O3" s="6"/>
    </row>
    <row r="4" spans="1:15" x14ac:dyDescent="0.2">
      <c r="A4" s="391" t="s">
        <v>39</v>
      </c>
      <c r="B4" s="391"/>
      <c r="C4" s="377" t="s">
        <v>28</v>
      </c>
      <c r="D4" s="377"/>
      <c r="E4" s="377"/>
      <c r="F4" s="153"/>
      <c r="G4" s="153"/>
      <c r="H4" s="153"/>
      <c r="I4" s="153"/>
      <c r="J4" s="153"/>
      <c r="K4" s="153"/>
      <c r="L4" s="153"/>
      <c r="M4" s="153"/>
      <c r="N4" s="6"/>
      <c r="O4" s="6"/>
    </row>
    <row r="5" spans="1:15" x14ac:dyDescent="0.2">
      <c r="A5" s="380" t="s">
        <v>32</v>
      </c>
      <c r="B5" s="380"/>
      <c r="C5" s="377">
        <f>'Data Input - Contact Info'!B1</f>
        <v>0</v>
      </c>
      <c r="D5" s="377"/>
      <c r="E5" s="377"/>
      <c r="F5" s="153"/>
      <c r="G5" s="153"/>
      <c r="H5" s="153"/>
      <c r="I5" s="153"/>
      <c r="J5" s="153"/>
      <c r="K5" s="153"/>
      <c r="L5" s="153"/>
      <c r="M5" s="153"/>
      <c r="N5" s="6"/>
      <c r="O5" s="6"/>
    </row>
    <row r="6" spans="1:15" x14ac:dyDescent="0.2">
      <c r="A6" s="380" t="s">
        <v>72</v>
      </c>
      <c r="B6" s="380"/>
      <c r="C6" s="377">
        <f>'Data Input - Contact Info'!B2</f>
        <v>0</v>
      </c>
      <c r="D6" s="377"/>
      <c r="E6" s="377"/>
      <c r="F6" s="153"/>
      <c r="G6" s="153"/>
      <c r="H6" s="153"/>
      <c r="I6" s="153"/>
      <c r="J6" s="153"/>
      <c r="K6" s="153"/>
      <c r="L6" s="153"/>
      <c r="M6" s="153"/>
      <c r="N6" s="6"/>
      <c r="O6" s="6"/>
    </row>
    <row r="7" spans="1:15" x14ac:dyDescent="0.2">
      <c r="A7" s="369" t="s">
        <v>209</v>
      </c>
      <c r="B7" s="369"/>
      <c r="C7" s="369"/>
      <c r="D7" s="369"/>
      <c r="E7" s="369"/>
      <c r="F7" s="120"/>
      <c r="G7" s="120"/>
      <c r="H7" s="120"/>
      <c r="I7" s="155"/>
      <c r="J7" s="155"/>
      <c r="K7" s="155"/>
      <c r="L7" s="155"/>
      <c r="M7" s="6"/>
      <c r="N7" s="6"/>
      <c r="O7" s="6"/>
    </row>
    <row r="8" spans="1:15" ht="25.5" x14ac:dyDescent="0.2">
      <c r="A8" s="147" t="s">
        <v>214</v>
      </c>
      <c r="B8" s="148"/>
      <c r="C8" s="147" t="s">
        <v>213</v>
      </c>
      <c r="D8" s="147" t="s">
        <v>230</v>
      </c>
      <c r="E8" s="147" t="s">
        <v>231</v>
      </c>
      <c r="F8" s="88"/>
      <c r="G8" s="88"/>
      <c r="H8" s="88"/>
      <c r="I8" s="112"/>
      <c r="J8" s="112"/>
      <c r="K8" s="112"/>
      <c r="L8" s="112"/>
      <c r="M8" s="112"/>
      <c r="N8" s="6"/>
      <c r="O8" s="6"/>
    </row>
    <row r="9" spans="1:15" x14ac:dyDescent="0.2">
      <c r="A9" s="392" t="s">
        <v>210</v>
      </c>
      <c r="B9" s="393"/>
      <c r="C9" s="141"/>
      <c r="D9" s="141"/>
      <c r="E9" s="152"/>
      <c r="F9" s="88"/>
      <c r="G9" s="88"/>
      <c r="H9" s="88"/>
      <c r="I9" s="112"/>
      <c r="J9" s="112"/>
      <c r="K9" s="112"/>
      <c r="L9" s="112"/>
      <c r="M9" s="112"/>
      <c r="N9" s="6"/>
      <c r="O9" s="6"/>
    </row>
    <row r="10" spans="1:15" x14ac:dyDescent="0.2">
      <c r="A10" s="149">
        <v>1</v>
      </c>
      <c r="B10" s="150" t="s">
        <v>211</v>
      </c>
      <c r="C10" s="151">
        <f>'Data Input - Transmission'!A11</f>
        <v>0</v>
      </c>
      <c r="D10" s="151">
        <f>'Data Input - Transmission'!A12</f>
        <v>0</v>
      </c>
      <c r="E10" s="151">
        <f>'Data Input - Transmission'!A13</f>
        <v>0</v>
      </c>
      <c r="F10" s="119"/>
      <c r="G10" s="119"/>
      <c r="H10" s="119"/>
      <c r="I10" s="112"/>
      <c r="J10" s="112"/>
      <c r="K10" s="112"/>
      <c r="L10" s="112"/>
      <c r="M10" s="112"/>
      <c r="N10" s="6"/>
      <c r="O10" s="6"/>
    </row>
    <row r="11" spans="1:15" x14ac:dyDescent="0.2">
      <c r="A11" s="135">
        <v>2</v>
      </c>
      <c r="B11" s="136" t="s">
        <v>212</v>
      </c>
      <c r="C11" s="137">
        <f>'Data Input - Transmission'!B11</f>
        <v>0</v>
      </c>
      <c r="D11" s="137">
        <f>'Data Input - Transmission'!B12</f>
        <v>0</v>
      </c>
      <c r="E11" s="137">
        <f>'Data Input - Transmission'!B13</f>
        <v>0</v>
      </c>
      <c r="F11" s="121"/>
      <c r="G11" s="121"/>
      <c r="H11" s="121"/>
      <c r="I11" s="112"/>
      <c r="J11" s="112"/>
      <c r="K11" s="112"/>
      <c r="L11" s="112"/>
      <c r="M11" s="112"/>
      <c r="N11" s="6"/>
      <c r="O11" s="6"/>
    </row>
    <row r="12" spans="1:15" x14ac:dyDescent="0.2">
      <c r="A12" s="392" t="s">
        <v>215</v>
      </c>
      <c r="B12" s="393"/>
      <c r="C12" s="142"/>
      <c r="D12" s="142"/>
      <c r="E12" s="143"/>
      <c r="F12" s="121"/>
      <c r="G12" s="121"/>
      <c r="H12" s="121"/>
      <c r="I12" s="112"/>
      <c r="J12" s="112"/>
      <c r="K12" s="112"/>
      <c r="L12" s="112"/>
      <c r="M12" s="112"/>
      <c r="N12" s="6"/>
      <c r="O12" s="6"/>
    </row>
    <row r="13" spans="1:15" x14ac:dyDescent="0.2">
      <c r="A13" s="138">
        <v>3</v>
      </c>
      <c r="B13" s="139" t="s">
        <v>185</v>
      </c>
      <c r="C13" s="140">
        <f>'Data Input - Transmission'!C11</f>
        <v>0</v>
      </c>
      <c r="D13" s="140">
        <f>'Data Input - Transmission'!C12</f>
        <v>0</v>
      </c>
      <c r="E13" s="140">
        <f>'Data Input - Transmission'!C13</f>
        <v>0</v>
      </c>
      <c r="F13" s="121"/>
      <c r="G13" s="121"/>
      <c r="H13" s="121"/>
      <c r="I13" s="112"/>
      <c r="J13" s="112"/>
      <c r="K13" s="112"/>
      <c r="L13" s="112"/>
      <c r="M13" s="112"/>
      <c r="N13" s="6"/>
      <c r="O13" s="6"/>
    </row>
    <row r="14" spans="1:15" x14ac:dyDescent="0.2">
      <c r="A14" s="13">
        <v>4</v>
      </c>
      <c r="B14" s="126" t="s">
        <v>186</v>
      </c>
      <c r="C14" s="127">
        <f>'Data Input - Transmission'!D11</f>
        <v>0</v>
      </c>
      <c r="D14" s="127">
        <f>'Data Input - Transmission'!D12</f>
        <v>0</v>
      </c>
      <c r="E14" s="127">
        <f>'Data Input - Transmission'!D13</f>
        <v>0</v>
      </c>
      <c r="F14" s="121"/>
      <c r="G14" s="121"/>
      <c r="H14" s="121"/>
      <c r="I14" s="112"/>
      <c r="J14" s="112"/>
      <c r="K14" s="112"/>
      <c r="L14" s="112"/>
      <c r="M14" s="112"/>
      <c r="N14" s="6"/>
      <c r="O14" s="6"/>
    </row>
    <row r="15" spans="1:15" x14ac:dyDescent="0.2">
      <c r="A15" s="13">
        <v>5</v>
      </c>
      <c r="B15" s="126" t="s">
        <v>187</v>
      </c>
      <c r="C15" s="128" t="str">
        <f>'Data Input - Transmission'!E11</f>
        <v>&lt;select&gt;</v>
      </c>
      <c r="D15" s="129" t="str">
        <f>'Data Input - Transmission'!E12</f>
        <v>&lt;select&gt;</v>
      </c>
      <c r="E15" s="129" t="str">
        <f>'Data Input - Transmission'!E13</f>
        <v>&lt;select&gt;</v>
      </c>
      <c r="F15" s="121"/>
      <c r="G15" s="121"/>
      <c r="H15" s="121"/>
      <c r="I15" s="112"/>
      <c r="J15" s="112"/>
      <c r="K15" s="112"/>
      <c r="L15" s="112"/>
      <c r="M15" s="112"/>
      <c r="N15" s="6"/>
      <c r="O15" s="6"/>
    </row>
    <row r="16" spans="1:15" x14ac:dyDescent="0.2">
      <c r="A16" s="135">
        <v>6</v>
      </c>
      <c r="B16" s="136" t="s">
        <v>188</v>
      </c>
      <c r="C16" s="144">
        <f>'Data Input - Transmission'!F11</f>
        <v>0</v>
      </c>
      <c r="D16" s="144">
        <f>'Data Input - Transmission'!F12</f>
        <v>0</v>
      </c>
      <c r="E16" s="144">
        <f>'Data Input - Transmission'!F13</f>
        <v>0</v>
      </c>
      <c r="F16" s="121"/>
      <c r="G16" s="121"/>
      <c r="H16" s="121"/>
      <c r="I16" s="112"/>
      <c r="J16" s="112"/>
      <c r="K16" s="112"/>
      <c r="L16" s="112"/>
      <c r="M16" s="112"/>
      <c r="N16" s="6"/>
      <c r="O16" s="6"/>
    </row>
    <row r="17" spans="1:15" x14ac:dyDescent="0.2">
      <c r="A17" s="392" t="s">
        <v>216</v>
      </c>
      <c r="B17" s="393"/>
      <c r="C17" s="141"/>
      <c r="D17" s="141"/>
      <c r="E17" s="146"/>
      <c r="F17" s="121"/>
      <c r="G17" s="121"/>
      <c r="H17" s="121"/>
      <c r="I17" s="112"/>
      <c r="J17" s="112"/>
      <c r="K17" s="112"/>
      <c r="L17" s="112"/>
      <c r="M17" s="112"/>
      <c r="N17" s="6"/>
      <c r="O17" s="6"/>
    </row>
    <row r="18" spans="1:15" x14ac:dyDescent="0.2">
      <c r="A18" s="138">
        <v>7</v>
      </c>
      <c r="B18" s="139" t="s">
        <v>217</v>
      </c>
      <c r="C18" s="145">
        <f>'Data Input - Transmission'!G11</f>
        <v>0</v>
      </c>
      <c r="D18" s="145">
        <f>'Data Input - Transmission'!G12</f>
        <v>0</v>
      </c>
      <c r="E18" s="145">
        <f>'Data Input - Transmission'!G13</f>
        <v>0</v>
      </c>
      <c r="F18" s="121"/>
      <c r="G18" s="121"/>
      <c r="H18" s="121"/>
      <c r="I18" s="112"/>
      <c r="J18" s="112"/>
      <c r="K18" s="112"/>
      <c r="L18" s="112"/>
      <c r="M18" s="112"/>
      <c r="N18" s="6"/>
      <c r="O18" s="6"/>
    </row>
    <row r="19" spans="1:15" x14ac:dyDescent="0.2">
      <c r="A19" s="13">
        <v>8</v>
      </c>
      <c r="B19" s="126" t="s">
        <v>218</v>
      </c>
      <c r="C19" s="130" t="str">
        <f>'Data Input - Transmission'!H11</f>
        <v>&lt;select&gt;</v>
      </c>
      <c r="D19" s="130" t="str">
        <f>'Data Input - Transmission'!H12</f>
        <v>&lt;select&gt;</v>
      </c>
      <c r="E19" s="130" t="str">
        <f>'Data Input - Transmission'!H13</f>
        <v>&lt;select&gt;</v>
      </c>
      <c r="F19" s="121"/>
      <c r="G19" s="121"/>
      <c r="H19" s="121"/>
      <c r="I19" s="112"/>
      <c r="J19" s="112"/>
      <c r="K19" s="112"/>
      <c r="L19" s="112"/>
      <c r="M19" s="112"/>
      <c r="N19" s="6"/>
      <c r="O19" s="6"/>
    </row>
    <row r="20" spans="1:15" x14ac:dyDescent="0.2">
      <c r="A20" s="13">
        <v>9</v>
      </c>
      <c r="B20" s="126" t="s">
        <v>219</v>
      </c>
      <c r="C20" s="130" t="str">
        <f>'Data Input - Transmission'!I11</f>
        <v>&lt;select&gt;</v>
      </c>
      <c r="D20" s="130" t="str">
        <f>'Data Input - Transmission'!I12</f>
        <v>&lt;select&gt;</v>
      </c>
      <c r="E20" s="130" t="str">
        <f>'Data Input - Transmission'!I13</f>
        <v>&lt;select&gt;</v>
      </c>
      <c r="F20" s="121"/>
      <c r="G20" s="121"/>
      <c r="H20" s="121"/>
      <c r="I20" s="112"/>
      <c r="J20" s="112"/>
      <c r="K20" s="112"/>
      <c r="L20" s="112"/>
      <c r="M20" s="112"/>
      <c r="N20" s="6"/>
      <c r="O20" s="6"/>
    </row>
    <row r="21" spans="1:15" x14ac:dyDescent="0.2">
      <c r="A21" s="13">
        <v>10</v>
      </c>
      <c r="B21" s="126" t="s">
        <v>220</v>
      </c>
      <c r="C21" s="131">
        <f>'Data Input - Transmission'!J11</f>
        <v>0</v>
      </c>
      <c r="D21" s="131">
        <f>'Data Input - Transmission'!J12</f>
        <v>0</v>
      </c>
      <c r="E21" s="131">
        <f>'Data Input - Transmission'!J13</f>
        <v>0</v>
      </c>
      <c r="F21" s="121"/>
      <c r="G21" s="121"/>
      <c r="H21" s="121"/>
      <c r="I21" s="112"/>
      <c r="J21" s="112"/>
      <c r="K21" s="112"/>
      <c r="L21" s="112"/>
      <c r="M21" s="112"/>
      <c r="N21" s="6"/>
      <c r="O21" s="6"/>
    </row>
    <row r="22" spans="1:15" x14ac:dyDescent="0.2">
      <c r="A22" s="13">
        <v>11</v>
      </c>
      <c r="B22" s="126" t="s">
        <v>221</v>
      </c>
      <c r="C22" s="131">
        <f>'Data Input - Transmission'!K11</f>
        <v>0</v>
      </c>
      <c r="D22" s="131">
        <f>'Data Input - Transmission'!K12</f>
        <v>0</v>
      </c>
      <c r="E22" s="131">
        <f>'Data Input - Transmission'!K13</f>
        <v>0</v>
      </c>
      <c r="F22" s="121"/>
      <c r="G22" s="121"/>
      <c r="H22" s="121"/>
      <c r="I22" s="112"/>
      <c r="J22" s="112"/>
      <c r="K22" s="112"/>
      <c r="L22" s="112"/>
      <c r="M22" s="112"/>
      <c r="N22" s="6"/>
      <c r="O22" s="6"/>
    </row>
    <row r="23" spans="1:15" x14ac:dyDescent="0.2">
      <c r="A23" s="13">
        <v>12</v>
      </c>
      <c r="B23" s="126" t="s">
        <v>222</v>
      </c>
      <c r="C23" s="131">
        <f>'Data Input - Transmission'!L11</f>
        <v>0</v>
      </c>
      <c r="D23" s="131">
        <f>'Data Input - Transmission'!L12</f>
        <v>0</v>
      </c>
      <c r="E23" s="131">
        <f>'Data Input - Transmission'!L13</f>
        <v>0</v>
      </c>
      <c r="F23" s="88"/>
      <c r="G23" s="88"/>
      <c r="H23" s="88"/>
      <c r="I23" s="88"/>
      <c r="J23" s="88"/>
      <c r="K23" s="88"/>
      <c r="L23" s="88"/>
      <c r="M23" s="88"/>
      <c r="N23" s="6"/>
      <c r="O23" s="6"/>
    </row>
    <row r="24" spans="1:15" x14ac:dyDescent="0.2">
      <c r="A24" s="13">
        <v>13</v>
      </c>
      <c r="B24" s="126" t="s">
        <v>223</v>
      </c>
      <c r="C24" s="132" t="str">
        <f>'Data Input - Transmission'!M11</f>
        <v>&lt;select&gt;</v>
      </c>
      <c r="D24" s="132" t="str">
        <f>'Data Input - Transmission'!M12</f>
        <v>&lt;select&gt;</v>
      </c>
      <c r="E24" s="132" t="str">
        <f>'Data Input - Transmission'!M13</f>
        <v>&lt;select&gt;</v>
      </c>
      <c r="F24" s="88"/>
      <c r="G24" s="88"/>
      <c r="H24" s="88"/>
      <c r="I24" s="88"/>
      <c r="J24" s="88"/>
      <c r="K24" s="88"/>
      <c r="L24" s="88"/>
      <c r="M24" s="88"/>
      <c r="N24" s="6"/>
      <c r="O24" s="6"/>
    </row>
    <row r="25" spans="1:15" x14ac:dyDescent="0.2">
      <c r="A25" s="13">
        <v>14</v>
      </c>
      <c r="B25" s="126" t="s">
        <v>224</v>
      </c>
      <c r="C25" s="132" t="str">
        <f>'Data Input - Transmission'!N11</f>
        <v>&lt;select&gt;</v>
      </c>
      <c r="D25" s="132" t="str">
        <f>'Data Input - Transmission'!N12</f>
        <v>&lt;select&gt;</v>
      </c>
      <c r="E25" s="132" t="str">
        <f>'Data Input - Transmission'!N13</f>
        <v>&lt;select&gt;</v>
      </c>
      <c r="F25" s="88"/>
      <c r="G25" s="88"/>
      <c r="H25" s="88"/>
      <c r="I25" s="88"/>
      <c r="J25" s="88"/>
      <c r="K25" s="88"/>
      <c r="L25" s="88"/>
      <c r="M25" s="88"/>
      <c r="N25" s="6"/>
      <c r="O25" s="6"/>
    </row>
    <row r="26" spans="1:15" x14ac:dyDescent="0.2">
      <c r="A26" s="13">
        <v>15</v>
      </c>
      <c r="B26" s="126" t="s">
        <v>225</v>
      </c>
      <c r="C26" s="131">
        <f>'Data Input - Transmission'!O11</f>
        <v>0</v>
      </c>
      <c r="D26" s="131">
        <f>'Data Input - Transmission'!O12</f>
        <v>0</v>
      </c>
      <c r="E26" s="131">
        <f>'Data Input - Transmission'!O13</f>
        <v>0</v>
      </c>
      <c r="F26" s="121"/>
      <c r="G26" s="121"/>
      <c r="H26" s="121"/>
      <c r="I26" s="121"/>
      <c r="J26" s="121"/>
      <c r="K26" s="121"/>
      <c r="L26" s="121"/>
      <c r="M26" s="121"/>
      <c r="N26" s="6"/>
      <c r="O26" s="6"/>
    </row>
    <row r="27" spans="1:15" x14ac:dyDescent="0.2">
      <c r="A27" s="13">
        <v>16</v>
      </c>
      <c r="B27" s="126" t="s">
        <v>226</v>
      </c>
      <c r="C27" s="133">
        <f>'Data Input - Transmission'!P11</f>
        <v>0</v>
      </c>
      <c r="D27" s="133">
        <f>'Data Input - Transmission'!P12</f>
        <v>0</v>
      </c>
      <c r="E27" s="133">
        <f>'Data Input - Transmission'!P13</f>
        <v>0</v>
      </c>
      <c r="F27" s="88"/>
      <c r="G27" s="88"/>
      <c r="H27" s="88"/>
      <c r="I27" s="88"/>
      <c r="J27" s="88"/>
      <c r="K27" s="88"/>
      <c r="L27" s="88"/>
      <c r="M27" s="88"/>
      <c r="N27" s="6"/>
      <c r="O27" s="6"/>
    </row>
    <row r="28" spans="1:15" x14ac:dyDescent="0.2">
      <c r="A28" s="13">
        <v>17</v>
      </c>
      <c r="B28" s="126" t="s">
        <v>227</v>
      </c>
      <c r="C28" s="130" t="str">
        <f>'Data Input - Transmission'!Q11&amp;" / "&amp;'Data Input - Transmission'!R11</f>
        <v>&lt;select&gt; / &lt;select&gt;</v>
      </c>
      <c r="D28" s="130" t="str">
        <f>'Data Input - Transmission'!Q12&amp;" / "&amp;'Data Input - Transmission'!R12</f>
        <v>&lt;select&gt; / &lt;select&gt;</v>
      </c>
      <c r="E28" s="130" t="str">
        <f>'Data Input - Transmission'!Q13&amp;" / "&amp;'Data Input - Transmission'!R13</f>
        <v>&lt;select&gt; / &lt;select&gt;</v>
      </c>
      <c r="F28" s="121"/>
      <c r="G28" s="121"/>
      <c r="H28" s="121"/>
      <c r="I28" s="121"/>
      <c r="J28" s="121"/>
      <c r="K28" s="121"/>
      <c r="L28" s="121"/>
      <c r="M28" s="121"/>
      <c r="N28" s="6"/>
      <c r="O28" s="6"/>
    </row>
    <row r="29" spans="1:15" x14ac:dyDescent="0.2">
      <c r="A29" s="13">
        <v>18</v>
      </c>
      <c r="B29" s="126" t="s">
        <v>228</v>
      </c>
      <c r="C29" s="133">
        <f>'Data Input - Transmission'!S11</f>
        <v>0</v>
      </c>
      <c r="D29" s="133">
        <f>'Data Input - Transmission'!S12</f>
        <v>0</v>
      </c>
      <c r="E29" s="133">
        <f>'Data Input - Transmission'!S13</f>
        <v>0</v>
      </c>
      <c r="F29" s="88"/>
      <c r="G29" s="88"/>
      <c r="H29" s="88"/>
      <c r="I29" s="88"/>
      <c r="J29" s="88"/>
      <c r="K29" s="88"/>
      <c r="L29" s="88"/>
      <c r="M29" s="88"/>
      <c r="N29" s="6"/>
      <c r="O29" s="6"/>
    </row>
    <row r="30" spans="1:15" x14ac:dyDescent="0.2">
      <c r="A30" s="13">
        <v>19</v>
      </c>
      <c r="B30" s="126" t="s">
        <v>229</v>
      </c>
      <c r="C30" s="134">
        <f>'Data Input - Transmission'!T11</f>
        <v>0</v>
      </c>
      <c r="D30" s="134">
        <f>'Data Input - Transmission'!T12</f>
        <v>0</v>
      </c>
      <c r="E30" s="134">
        <f>'Data Input - Transmission'!T13</f>
        <v>0</v>
      </c>
      <c r="F30" s="121"/>
      <c r="G30" s="121"/>
      <c r="H30" s="121"/>
      <c r="I30" s="121"/>
      <c r="J30" s="121"/>
      <c r="K30" s="121"/>
      <c r="L30" s="121"/>
      <c r="M30" s="121"/>
      <c r="N30" s="6"/>
      <c r="O30" s="6"/>
    </row>
    <row r="31" spans="1:15" x14ac:dyDescent="0.2">
      <c r="A31" s="88"/>
    </row>
    <row r="32" spans="1:15" ht="38.25" x14ac:dyDescent="0.2">
      <c r="A32" s="388" t="s">
        <v>68</v>
      </c>
      <c r="B32" s="390"/>
      <c r="C32" s="385" t="s">
        <v>69</v>
      </c>
      <c r="D32" s="387"/>
      <c r="E32" s="106" t="s">
        <v>70</v>
      </c>
    </row>
    <row r="33" spans="1:5" x14ac:dyDescent="0.2">
      <c r="A33" s="11" t="str">
        <f>"Report for " &amp; 'Data Input - Contact Info'!B32 &amp; ", " &amp; 'Data Input - Contact Info'!B33</f>
        <v xml:space="preserve">Report for , </v>
      </c>
      <c r="B33" s="4"/>
      <c r="C33" s="394"/>
      <c r="D33" s="395"/>
      <c r="E33" s="396"/>
    </row>
    <row r="34" spans="1:5" x14ac:dyDescent="0.2">
      <c r="A34" s="11" t="s">
        <v>71</v>
      </c>
      <c r="B34" s="4"/>
      <c r="C34" s="394"/>
      <c r="D34" s="395"/>
      <c r="E34" s="396"/>
    </row>
    <row r="35" spans="1:5" x14ac:dyDescent="0.2">
      <c r="A35" s="391" t="s">
        <v>39</v>
      </c>
      <c r="B35" s="391"/>
      <c r="C35" s="377" t="s">
        <v>28</v>
      </c>
      <c r="D35" s="377"/>
      <c r="E35" s="377"/>
    </row>
    <row r="36" spans="1:5" x14ac:dyDescent="0.2">
      <c r="A36" s="380" t="s">
        <v>32</v>
      </c>
      <c r="B36" s="380"/>
      <c r="C36" s="377">
        <f>'Data Input - Contact Info'!B32</f>
        <v>0</v>
      </c>
      <c r="D36" s="377"/>
      <c r="E36" s="377"/>
    </row>
    <row r="37" spans="1:5" x14ac:dyDescent="0.2">
      <c r="A37" s="380" t="s">
        <v>72</v>
      </c>
      <c r="B37" s="380"/>
      <c r="C37" s="377">
        <f>'Data Input - Contact Info'!B33</f>
        <v>0</v>
      </c>
      <c r="D37" s="377"/>
      <c r="E37" s="377"/>
    </row>
    <row r="38" spans="1:5" x14ac:dyDescent="0.2">
      <c r="A38" s="369" t="s">
        <v>209</v>
      </c>
      <c r="B38" s="369"/>
      <c r="C38" s="369"/>
      <c r="D38" s="369"/>
      <c r="E38" s="369"/>
    </row>
    <row r="39" spans="1:5" ht="25.5" x14ac:dyDescent="0.2">
      <c r="A39" s="147" t="s">
        <v>214</v>
      </c>
      <c r="B39" s="148"/>
      <c r="C39" s="147" t="s">
        <v>213</v>
      </c>
      <c r="D39" s="147" t="s">
        <v>230</v>
      </c>
      <c r="E39" s="147" t="s">
        <v>231</v>
      </c>
    </row>
    <row r="40" spans="1:5" x14ac:dyDescent="0.2">
      <c r="A40" s="392" t="s">
        <v>210</v>
      </c>
      <c r="B40" s="393"/>
      <c r="C40" s="141"/>
      <c r="D40" s="141"/>
      <c r="E40" s="152"/>
    </row>
    <row r="41" spans="1:5" x14ac:dyDescent="0.2">
      <c r="A41" s="149">
        <v>1</v>
      </c>
      <c r="B41" s="150" t="s">
        <v>211</v>
      </c>
      <c r="C41" s="151">
        <f>'Data Input - Transmission'!A14</f>
        <v>0</v>
      </c>
      <c r="D41" s="151">
        <f>'Data Input - Transmission'!A15</f>
        <v>0</v>
      </c>
      <c r="E41" s="151">
        <f>'Data Input - Transmission'!A16</f>
        <v>0</v>
      </c>
    </row>
    <row r="42" spans="1:5" x14ac:dyDescent="0.2">
      <c r="A42" s="135">
        <v>2</v>
      </c>
      <c r="B42" s="136" t="s">
        <v>212</v>
      </c>
      <c r="C42" s="137">
        <f>'Data Input - Transmission'!B14</f>
        <v>0</v>
      </c>
      <c r="D42" s="137">
        <f>'Data Input - Transmission'!B15</f>
        <v>0</v>
      </c>
      <c r="E42" s="137">
        <f>'Data Input - Transmission'!B16</f>
        <v>0</v>
      </c>
    </row>
    <row r="43" spans="1:5" x14ac:dyDescent="0.2">
      <c r="A43" s="392" t="s">
        <v>215</v>
      </c>
      <c r="B43" s="393"/>
      <c r="C43" s="142"/>
      <c r="D43" s="142"/>
      <c r="E43" s="143"/>
    </row>
    <row r="44" spans="1:5" x14ac:dyDescent="0.2">
      <c r="A44" s="138">
        <v>3</v>
      </c>
      <c r="B44" s="139" t="s">
        <v>185</v>
      </c>
      <c r="C44" s="140">
        <f>'Data Input - Transmission'!C14</f>
        <v>0</v>
      </c>
      <c r="D44" s="140">
        <f>'Data Input - Transmission'!C15</f>
        <v>0</v>
      </c>
      <c r="E44" s="140">
        <f>'Data Input - Transmission'!C16</f>
        <v>0</v>
      </c>
    </row>
    <row r="45" spans="1:5" x14ac:dyDescent="0.2">
      <c r="A45" s="13">
        <v>4</v>
      </c>
      <c r="B45" s="126" t="s">
        <v>186</v>
      </c>
      <c r="C45" s="127">
        <f>'Data Input - Transmission'!D14</f>
        <v>0</v>
      </c>
      <c r="D45" s="127">
        <f>'Data Input - Transmission'!D15</f>
        <v>0</v>
      </c>
      <c r="E45" s="127">
        <f>'Data Input - Transmission'!D16</f>
        <v>0</v>
      </c>
    </row>
    <row r="46" spans="1:5" x14ac:dyDescent="0.2">
      <c r="A46" s="13">
        <v>5</v>
      </c>
      <c r="B46" s="126" t="s">
        <v>187</v>
      </c>
      <c r="C46" s="128" t="str">
        <f>'Data Input - Transmission'!E14</f>
        <v>&lt;select&gt;</v>
      </c>
      <c r="D46" s="129" t="str">
        <f>'Data Input - Transmission'!E15</f>
        <v>&lt;select&gt;</v>
      </c>
      <c r="E46" s="129" t="str">
        <f>'Data Input - Transmission'!E16</f>
        <v>&lt;select&gt;</v>
      </c>
    </row>
    <row r="47" spans="1:5" x14ac:dyDescent="0.2">
      <c r="A47" s="135">
        <v>6</v>
      </c>
      <c r="B47" s="136" t="s">
        <v>188</v>
      </c>
      <c r="C47" s="144">
        <f>'Data Input - Transmission'!F14</f>
        <v>0</v>
      </c>
      <c r="D47" s="144">
        <f>'Data Input - Transmission'!F15</f>
        <v>0</v>
      </c>
      <c r="E47" s="144">
        <f>'Data Input - Transmission'!F16</f>
        <v>0</v>
      </c>
    </row>
    <row r="48" spans="1:5" x14ac:dyDescent="0.2">
      <c r="A48" s="392" t="s">
        <v>216</v>
      </c>
      <c r="B48" s="393"/>
      <c r="C48" s="141"/>
      <c r="D48" s="141"/>
      <c r="E48" s="146"/>
    </row>
    <row r="49" spans="1:5" x14ac:dyDescent="0.2">
      <c r="A49" s="138">
        <v>7</v>
      </c>
      <c r="B49" s="139" t="s">
        <v>217</v>
      </c>
      <c r="C49" s="145">
        <f>'Data Input - Transmission'!G14</f>
        <v>0</v>
      </c>
      <c r="D49" s="145">
        <f>'Data Input - Transmission'!G15</f>
        <v>0</v>
      </c>
      <c r="E49" s="145">
        <f>'Data Input - Transmission'!G16</f>
        <v>0</v>
      </c>
    </row>
    <row r="50" spans="1:5" x14ac:dyDescent="0.2">
      <c r="A50" s="13">
        <v>8</v>
      </c>
      <c r="B50" s="126" t="s">
        <v>218</v>
      </c>
      <c r="C50" s="130" t="str">
        <f>'Data Input - Transmission'!H14</f>
        <v>&lt;select&gt;</v>
      </c>
      <c r="D50" s="130" t="str">
        <f>'Data Input - Transmission'!H15</f>
        <v>&lt;select&gt;</v>
      </c>
      <c r="E50" s="130" t="str">
        <f>'Data Input - Transmission'!H16</f>
        <v>&lt;select&gt;</v>
      </c>
    </row>
    <row r="51" spans="1:5" x14ac:dyDescent="0.2">
      <c r="A51" s="13">
        <v>9</v>
      </c>
      <c r="B51" s="126" t="s">
        <v>219</v>
      </c>
      <c r="C51" s="130" t="str">
        <f>'Data Input - Transmission'!I14</f>
        <v>&lt;select&gt;</v>
      </c>
      <c r="D51" s="130" t="str">
        <f>'Data Input - Transmission'!I15</f>
        <v>&lt;select&gt;</v>
      </c>
      <c r="E51" s="130" t="str">
        <f>'Data Input - Transmission'!I16</f>
        <v>&lt;select&gt;</v>
      </c>
    </row>
    <row r="52" spans="1:5" x14ac:dyDescent="0.2">
      <c r="A52" s="13">
        <v>10</v>
      </c>
      <c r="B52" s="126" t="s">
        <v>220</v>
      </c>
      <c r="C52" s="131">
        <f>'Data Input - Transmission'!J14</f>
        <v>0</v>
      </c>
      <c r="D52" s="131">
        <f>'Data Input - Transmission'!J15</f>
        <v>0</v>
      </c>
      <c r="E52" s="131">
        <f>'Data Input - Transmission'!J16</f>
        <v>0</v>
      </c>
    </row>
    <row r="53" spans="1:5" x14ac:dyDescent="0.2">
      <c r="A53" s="13">
        <v>11</v>
      </c>
      <c r="B53" s="126" t="s">
        <v>221</v>
      </c>
      <c r="C53" s="131">
        <f>'Data Input - Transmission'!K14</f>
        <v>0</v>
      </c>
      <c r="D53" s="131">
        <f>'Data Input - Transmission'!K15</f>
        <v>0</v>
      </c>
      <c r="E53" s="131">
        <f>'Data Input - Transmission'!K16</f>
        <v>0</v>
      </c>
    </row>
    <row r="54" spans="1:5" x14ac:dyDescent="0.2">
      <c r="A54" s="13">
        <v>12</v>
      </c>
      <c r="B54" s="126" t="s">
        <v>222</v>
      </c>
      <c r="C54" s="131">
        <f>'Data Input - Transmission'!L14</f>
        <v>0</v>
      </c>
      <c r="D54" s="131">
        <f>'Data Input - Transmission'!L15</f>
        <v>0</v>
      </c>
      <c r="E54" s="131">
        <f>'Data Input - Transmission'!L16</f>
        <v>0</v>
      </c>
    </row>
    <row r="55" spans="1:5" x14ac:dyDescent="0.2">
      <c r="A55" s="13">
        <v>13</v>
      </c>
      <c r="B55" s="126" t="s">
        <v>223</v>
      </c>
      <c r="C55" s="132" t="str">
        <f>'Data Input - Transmission'!M14</f>
        <v>&lt;select&gt;</v>
      </c>
      <c r="D55" s="132" t="str">
        <f>'Data Input - Transmission'!M15</f>
        <v>&lt;select&gt;</v>
      </c>
      <c r="E55" s="132" t="str">
        <f>'Data Input - Transmission'!M16</f>
        <v>&lt;select&gt;</v>
      </c>
    </row>
    <row r="56" spans="1:5" x14ac:dyDescent="0.2">
      <c r="A56" s="13">
        <v>14</v>
      </c>
      <c r="B56" s="126" t="s">
        <v>224</v>
      </c>
      <c r="C56" s="132" t="str">
        <f>'Data Input - Transmission'!N14</f>
        <v>&lt;select&gt;</v>
      </c>
      <c r="D56" s="132" t="str">
        <f>'Data Input - Transmission'!N15</f>
        <v>&lt;select&gt;</v>
      </c>
      <c r="E56" s="132" t="str">
        <f>'Data Input - Transmission'!N16</f>
        <v>&lt;select&gt;</v>
      </c>
    </row>
    <row r="57" spans="1:5" x14ac:dyDescent="0.2">
      <c r="A57" s="13">
        <v>15</v>
      </c>
      <c r="B57" s="126" t="s">
        <v>225</v>
      </c>
      <c r="C57" s="131">
        <f>'Data Input - Transmission'!O14</f>
        <v>0</v>
      </c>
      <c r="D57" s="131">
        <f>'Data Input - Transmission'!O15</f>
        <v>0</v>
      </c>
      <c r="E57" s="131">
        <f>'Data Input - Transmission'!O16</f>
        <v>0</v>
      </c>
    </row>
    <row r="58" spans="1:5" x14ac:dyDescent="0.2">
      <c r="A58" s="13">
        <v>16</v>
      </c>
      <c r="B58" s="126" t="s">
        <v>226</v>
      </c>
      <c r="C58" s="133">
        <f>'Data Input - Transmission'!P14</f>
        <v>0</v>
      </c>
      <c r="D58" s="133">
        <f>'Data Input - Transmission'!P15</f>
        <v>0</v>
      </c>
      <c r="E58" s="133">
        <f>'Data Input - Transmission'!P16</f>
        <v>0</v>
      </c>
    </row>
    <row r="59" spans="1:5" x14ac:dyDescent="0.2">
      <c r="A59" s="13">
        <v>17</v>
      </c>
      <c r="B59" s="126" t="s">
        <v>227</v>
      </c>
      <c r="C59" s="130" t="str">
        <f>'Data Input - Transmission'!Q14&amp;" / "&amp;'Data Input - Transmission'!R14</f>
        <v>&lt;select&gt; / &lt;select&gt;</v>
      </c>
      <c r="D59" s="130" t="str">
        <f>'Data Input - Transmission'!Q15&amp;" / "&amp;'Data Input - Transmission'!R15</f>
        <v>&lt;select&gt; / &lt;select&gt;</v>
      </c>
      <c r="E59" s="130" t="str">
        <f>'Data Input - Transmission'!Q16&amp;" / "&amp;'Data Input - Transmission'!R16</f>
        <v>&lt;select&gt; / &lt;select&gt;</v>
      </c>
    </row>
    <row r="60" spans="1:5" x14ac:dyDescent="0.2">
      <c r="A60" s="13">
        <v>18</v>
      </c>
      <c r="B60" s="126" t="s">
        <v>228</v>
      </c>
      <c r="C60" s="133">
        <f>'Data Input - Transmission'!S14</f>
        <v>0</v>
      </c>
      <c r="D60" s="133">
        <f>'Data Input - Transmission'!S15</f>
        <v>0</v>
      </c>
      <c r="E60" s="133">
        <f>'Data Input - Transmission'!S16</f>
        <v>0</v>
      </c>
    </row>
    <row r="61" spans="1:5" x14ac:dyDescent="0.2">
      <c r="A61" s="13">
        <v>19</v>
      </c>
      <c r="B61" s="126" t="s">
        <v>229</v>
      </c>
      <c r="C61" s="134">
        <f>'Data Input - Transmission'!T14</f>
        <v>0</v>
      </c>
      <c r="D61" s="134">
        <f>'Data Input - Transmission'!T15</f>
        <v>0</v>
      </c>
      <c r="E61" s="134">
        <f>'Data Input - Transmission'!T16</f>
        <v>0</v>
      </c>
    </row>
    <row r="63" spans="1:5" ht="38.25" x14ac:dyDescent="0.2">
      <c r="A63" s="388" t="s">
        <v>68</v>
      </c>
      <c r="B63" s="390"/>
      <c r="C63" s="385" t="s">
        <v>69</v>
      </c>
      <c r="D63" s="387"/>
      <c r="E63" s="106" t="s">
        <v>70</v>
      </c>
    </row>
    <row r="64" spans="1:5" x14ac:dyDescent="0.2">
      <c r="A64" s="11" t="str">
        <f>"Report for " &amp; 'Data Input - Contact Info'!B63 &amp; ", " &amp; 'Data Input - Contact Info'!B64</f>
        <v xml:space="preserve">Report for , </v>
      </c>
      <c r="B64" s="4"/>
      <c r="C64" s="394"/>
      <c r="D64" s="395"/>
      <c r="E64" s="396"/>
    </row>
    <row r="65" spans="1:5" x14ac:dyDescent="0.2">
      <c r="A65" s="11" t="s">
        <v>71</v>
      </c>
      <c r="B65" s="4"/>
      <c r="C65" s="394"/>
      <c r="D65" s="395"/>
      <c r="E65" s="396"/>
    </row>
    <row r="66" spans="1:5" x14ac:dyDescent="0.2">
      <c r="A66" s="391" t="s">
        <v>39</v>
      </c>
      <c r="B66" s="391"/>
      <c r="C66" s="377" t="s">
        <v>28</v>
      </c>
      <c r="D66" s="377"/>
      <c r="E66" s="377"/>
    </row>
    <row r="67" spans="1:5" x14ac:dyDescent="0.2">
      <c r="A67" s="380" t="s">
        <v>32</v>
      </c>
      <c r="B67" s="380"/>
      <c r="C67" s="377">
        <f>'Data Input - Contact Info'!B63</f>
        <v>0</v>
      </c>
      <c r="D67" s="377"/>
      <c r="E67" s="377"/>
    </row>
    <row r="68" spans="1:5" x14ac:dyDescent="0.2">
      <c r="A68" s="380" t="s">
        <v>72</v>
      </c>
      <c r="B68" s="380"/>
      <c r="C68" s="377">
        <f>'Data Input - Contact Info'!B64</f>
        <v>0</v>
      </c>
      <c r="D68" s="377"/>
      <c r="E68" s="377"/>
    </row>
    <row r="69" spans="1:5" x14ac:dyDescent="0.2">
      <c r="A69" s="369" t="s">
        <v>209</v>
      </c>
      <c r="B69" s="369"/>
      <c r="C69" s="369"/>
      <c r="D69" s="369"/>
      <c r="E69" s="369"/>
    </row>
    <row r="70" spans="1:5" ht="25.5" x14ac:dyDescent="0.2">
      <c r="A70" s="147" t="s">
        <v>214</v>
      </c>
      <c r="B70" s="148"/>
      <c r="C70" s="147" t="s">
        <v>213</v>
      </c>
      <c r="D70" s="147" t="s">
        <v>230</v>
      </c>
      <c r="E70" s="147" t="s">
        <v>231</v>
      </c>
    </row>
    <row r="71" spans="1:5" x14ac:dyDescent="0.2">
      <c r="A71" s="392" t="s">
        <v>210</v>
      </c>
      <c r="B71" s="393"/>
      <c r="C71" s="141"/>
      <c r="D71" s="141"/>
      <c r="E71" s="152"/>
    </row>
    <row r="72" spans="1:5" x14ac:dyDescent="0.2">
      <c r="A72" s="149">
        <v>1</v>
      </c>
      <c r="B72" s="150" t="s">
        <v>211</v>
      </c>
      <c r="C72" s="151">
        <f>'Data Input - Transmission'!A17</f>
        <v>0</v>
      </c>
      <c r="D72" s="151">
        <f>'Data Input - Transmission'!A18</f>
        <v>0</v>
      </c>
      <c r="E72" s="151">
        <f>'Data Input - Transmission'!A19</f>
        <v>0</v>
      </c>
    </row>
    <row r="73" spans="1:5" x14ac:dyDescent="0.2">
      <c r="A73" s="135">
        <v>2</v>
      </c>
      <c r="B73" s="136" t="s">
        <v>212</v>
      </c>
      <c r="C73" s="137">
        <f>'Data Input - Transmission'!B17</f>
        <v>0</v>
      </c>
      <c r="D73" s="137">
        <f>'Data Input - Transmission'!B18</f>
        <v>0</v>
      </c>
      <c r="E73" s="137">
        <f>'Data Input - Transmission'!B19</f>
        <v>0</v>
      </c>
    </row>
    <row r="74" spans="1:5" x14ac:dyDescent="0.2">
      <c r="A74" s="392" t="s">
        <v>215</v>
      </c>
      <c r="B74" s="393"/>
      <c r="C74" s="142"/>
      <c r="D74" s="142"/>
      <c r="E74" s="143"/>
    </row>
    <row r="75" spans="1:5" x14ac:dyDescent="0.2">
      <c r="A75" s="138">
        <v>3</v>
      </c>
      <c r="B75" s="139" t="s">
        <v>185</v>
      </c>
      <c r="C75" s="140">
        <f>'Data Input - Transmission'!C17</f>
        <v>0</v>
      </c>
      <c r="D75" s="140">
        <f>'Data Input - Transmission'!C18</f>
        <v>0</v>
      </c>
      <c r="E75" s="140">
        <f>'Data Input - Transmission'!C19</f>
        <v>0</v>
      </c>
    </row>
    <row r="76" spans="1:5" x14ac:dyDescent="0.2">
      <c r="A76" s="13">
        <v>4</v>
      </c>
      <c r="B76" s="126" t="s">
        <v>186</v>
      </c>
      <c r="C76" s="127">
        <f>'Data Input - Transmission'!D17</f>
        <v>0</v>
      </c>
      <c r="D76" s="127">
        <f>'Data Input - Transmission'!D18</f>
        <v>0</v>
      </c>
      <c r="E76" s="127">
        <f>'Data Input - Transmission'!D19</f>
        <v>0</v>
      </c>
    </row>
    <row r="77" spans="1:5" x14ac:dyDescent="0.2">
      <c r="A77" s="13">
        <v>5</v>
      </c>
      <c r="B77" s="126" t="s">
        <v>187</v>
      </c>
      <c r="C77" s="128" t="str">
        <f>'Data Input - Transmission'!E17</f>
        <v>&lt;select&gt;</v>
      </c>
      <c r="D77" s="129" t="str">
        <f>'Data Input - Transmission'!E18</f>
        <v>&lt;select&gt;</v>
      </c>
      <c r="E77" s="129" t="str">
        <f>'Data Input - Transmission'!E19</f>
        <v>&lt;select&gt;</v>
      </c>
    </row>
    <row r="78" spans="1:5" x14ac:dyDescent="0.2">
      <c r="A78" s="135">
        <v>6</v>
      </c>
      <c r="B78" s="136" t="s">
        <v>188</v>
      </c>
      <c r="C78" s="144">
        <f>'Data Input - Transmission'!F17</f>
        <v>0</v>
      </c>
      <c r="D78" s="144">
        <f>'Data Input - Transmission'!F18</f>
        <v>0</v>
      </c>
      <c r="E78" s="144">
        <f>'Data Input - Transmission'!F19</f>
        <v>0</v>
      </c>
    </row>
    <row r="79" spans="1:5" x14ac:dyDescent="0.2">
      <c r="A79" s="392" t="s">
        <v>216</v>
      </c>
      <c r="B79" s="393"/>
      <c r="C79" s="141"/>
      <c r="D79" s="141"/>
      <c r="E79" s="146"/>
    </row>
    <row r="80" spans="1:5" x14ac:dyDescent="0.2">
      <c r="A80" s="138">
        <v>7</v>
      </c>
      <c r="B80" s="139" t="s">
        <v>217</v>
      </c>
      <c r="C80" s="145">
        <f>'Data Input - Transmission'!G17</f>
        <v>0</v>
      </c>
      <c r="D80" s="145">
        <f>'Data Input - Transmission'!G18</f>
        <v>0</v>
      </c>
      <c r="E80" s="145">
        <f>'Data Input - Transmission'!G19</f>
        <v>0</v>
      </c>
    </row>
    <row r="81" spans="1:5" x14ac:dyDescent="0.2">
      <c r="A81" s="13">
        <v>8</v>
      </c>
      <c r="B81" s="126" t="s">
        <v>218</v>
      </c>
      <c r="C81" s="130" t="str">
        <f>'Data Input - Transmission'!H17</f>
        <v>&lt;select&gt;</v>
      </c>
      <c r="D81" s="130" t="str">
        <f>'Data Input - Transmission'!H18</f>
        <v>&lt;select&gt;</v>
      </c>
      <c r="E81" s="130" t="str">
        <f>'Data Input - Transmission'!H19</f>
        <v>&lt;select&gt;</v>
      </c>
    </row>
    <row r="82" spans="1:5" x14ac:dyDescent="0.2">
      <c r="A82" s="13">
        <v>9</v>
      </c>
      <c r="B82" s="126" t="s">
        <v>219</v>
      </c>
      <c r="C82" s="130" t="str">
        <f>'Data Input - Transmission'!I17</f>
        <v>&lt;select&gt;</v>
      </c>
      <c r="D82" s="130" t="str">
        <f>'Data Input - Transmission'!I18</f>
        <v>&lt;select&gt;</v>
      </c>
      <c r="E82" s="130" t="str">
        <f>'Data Input - Transmission'!I19</f>
        <v>&lt;select&gt;</v>
      </c>
    </row>
    <row r="83" spans="1:5" x14ac:dyDescent="0.2">
      <c r="A83" s="13">
        <v>10</v>
      </c>
      <c r="B83" s="126" t="s">
        <v>220</v>
      </c>
      <c r="C83" s="131">
        <f>'Data Input - Transmission'!J17</f>
        <v>0</v>
      </c>
      <c r="D83" s="131">
        <f>'Data Input - Transmission'!J18</f>
        <v>0</v>
      </c>
      <c r="E83" s="131">
        <f>'Data Input - Transmission'!J19</f>
        <v>0</v>
      </c>
    </row>
    <row r="84" spans="1:5" x14ac:dyDescent="0.2">
      <c r="A84" s="13">
        <v>11</v>
      </c>
      <c r="B84" s="126" t="s">
        <v>221</v>
      </c>
      <c r="C84" s="131">
        <f>'Data Input - Transmission'!K17</f>
        <v>0</v>
      </c>
      <c r="D84" s="131">
        <f>'Data Input - Transmission'!K18</f>
        <v>0</v>
      </c>
      <c r="E84" s="131">
        <f>'Data Input - Transmission'!K19</f>
        <v>0</v>
      </c>
    </row>
    <row r="85" spans="1:5" x14ac:dyDescent="0.2">
      <c r="A85" s="13">
        <v>12</v>
      </c>
      <c r="B85" s="126" t="s">
        <v>222</v>
      </c>
      <c r="C85" s="131">
        <f>'Data Input - Transmission'!L17</f>
        <v>0</v>
      </c>
      <c r="D85" s="131">
        <f>'Data Input - Transmission'!L18</f>
        <v>0</v>
      </c>
      <c r="E85" s="131">
        <f>'Data Input - Transmission'!L19</f>
        <v>0</v>
      </c>
    </row>
    <row r="86" spans="1:5" x14ac:dyDescent="0.2">
      <c r="A86" s="13">
        <v>13</v>
      </c>
      <c r="B86" s="126" t="s">
        <v>223</v>
      </c>
      <c r="C86" s="132" t="str">
        <f>'Data Input - Transmission'!M17</f>
        <v>&lt;select&gt;</v>
      </c>
      <c r="D86" s="132" t="str">
        <f>'Data Input - Transmission'!M18</f>
        <v>&lt;select&gt;</v>
      </c>
      <c r="E86" s="132" t="str">
        <f>'Data Input - Transmission'!M19</f>
        <v>&lt;select&gt;</v>
      </c>
    </row>
    <row r="87" spans="1:5" x14ac:dyDescent="0.2">
      <c r="A87" s="13">
        <v>14</v>
      </c>
      <c r="B87" s="126" t="s">
        <v>224</v>
      </c>
      <c r="C87" s="132" t="str">
        <f>'Data Input - Transmission'!N17</f>
        <v>&lt;select&gt;</v>
      </c>
      <c r="D87" s="132" t="str">
        <f>'Data Input - Transmission'!N18</f>
        <v>&lt;select&gt;</v>
      </c>
      <c r="E87" s="132" t="str">
        <f>'Data Input - Transmission'!N19</f>
        <v>&lt;select&gt;</v>
      </c>
    </row>
    <row r="88" spans="1:5" x14ac:dyDescent="0.2">
      <c r="A88" s="13">
        <v>15</v>
      </c>
      <c r="B88" s="126" t="s">
        <v>225</v>
      </c>
      <c r="C88" s="131">
        <f>'Data Input - Transmission'!O17</f>
        <v>0</v>
      </c>
      <c r="D88" s="131">
        <f>'Data Input - Transmission'!O18</f>
        <v>0</v>
      </c>
      <c r="E88" s="131">
        <f>'Data Input - Transmission'!O19</f>
        <v>0</v>
      </c>
    </row>
    <row r="89" spans="1:5" x14ac:dyDescent="0.2">
      <c r="A89" s="13">
        <v>16</v>
      </c>
      <c r="B89" s="126" t="s">
        <v>226</v>
      </c>
      <c r="C89" s="133">
        <f>'Data Input - Transmission'!P17</f>
        <v>0</v>
      </c>
      <c r="D89" s="133">
        <f>'Data Input - Transmission'!P18</f>
        <v>0</v>
      </c>
      <c r="E89" s="133">
        <f>'Data Input - Transmission'!P19</f>
        <v>0</v>
      </c>
    </row>
    <row r="90" spans="1:5" x14ac:dyDescent="0.2">
      <c r="A90" s="13">
        <v>17</v>
      </c>
      <c r="B90" s="126" t="s">
        <v>227</v>
      </c>
      <c r="C90" s="130" t="str">
        <f>'Data Input - Transmission'!Q17&amp;" / "&amp;'Data Input - Transmission'!R17</f>
        <v>&lt;select&gt; / &lt;select&gt;</v>
      </c>
      <c r="D90" s="130" t="str">
        <f>'Data Input - Transmission'!Q18&amp;" / "&amp;'Data Input - Transmission'!R18</f>
        <v>&lt;select&gt; / &lt;select&gt;</v>
      </c>
      <c r="E90" s="130" t="str">
        <f>'Data Input - Transmission'!Q19&amp;" / "&amp;'Data Input - Transmission'!R19</f>
        <v>&lt;select&gt; / &lt;select&gt;</v>
      </c>
    </row>
    <row r="91" spans="1:5" x14ac:dyDescent="0.2">
      <c r="A91" s="13">
        <v>18</v>
      </c>
      <c r="B91" s="126" t="s">
        <v>228</v>
      </c>
      <c r="C91" s="133">
        <f>'Data Input - Transmission'!S17</f>
        <v>0</v>
      </c>
      <c r="D91" s="133">
        <f>'Data Input - Transmission'!S18</f>
        <v>0</v>
      </c>
      <c r="E91" s="133">
        <f>'Data Input - Transmission'!S19</f>
        <v>0</v>
      </c>
    </row>
    <row r="92" spans="1:5" x14ac:dyDescent="0.2">
      <c r="A92" s="13">
        <v>19</v>
      </c>
      <c r="B92" s="126" t="s">
        <v>229</v>
      </c>
      <c r="C92" s="134">
        <f>'Data Input - Transmission'!T17</f>
        <v>0</v>
      </c>
      <c r="D92" s="134">
        <f>'Data Input - Transmission'!T18</f>
        <v>0</v>
      </c>
      <c r="E92" s="134">
        <f>'Data Input - Transmission'!T19</f>
        <v>0</v>
      </c>
    </row>
    <row r="94" spans="1:5" ht="38.25" x14ac:dyDescent="0.2">
      <c r="A94" s="388" t="s">
        <v>68</v>
      </c>
      <c r="B94" s="390"/>
      <c r="C94" s="385" t="s">
        <v>69</v>
      </c>
      <c r="D94" s="387"/>
      <c r="E94" s="106" t="s">
        <v>70</v>
      </c>
    </row>
    <row r="95" spans="1:5" x14ac:dyDescent="0.2">
      <c r="A95" s="11" t="str">
        <f>"Report for " &amp; 'Data Input - Contact Info'!B94 &amp; ", " &amp; 'Data Input - Contact Info'!B95</f>
        <v xml:space="preserve">Report for , </v>
      </c>
      <c r="B95" s="4"/>
      <c r="C95" s="394"/>
      <c r="D95" s="395"/>
      <c r="E95" s="396"/>
    </row>
    <row r="96" spans="1:5" x14ac:dyDescent="0.2">
      <c r="A96" s="11" t="s">
        <v>71</v>
      </c>
      <c r="B96" s="4"/>
      <c r="C96" s="394"/>
      <c r="D96" s="395"/>
      <c r="E96" s="396"/>
    </row>
    <row r="97" spans="1:5" x14ac:dyDescent="0.2">
      <c r="A97" s="391" t="s">
        <v>39</v>
      </c>
      <c r="B97" s="391"/>
      <c r="C97" s="377" t="s">
        <v>28</v>
      </c>
      <c r="D97" s="377"/>
      <c r="E97" s="377"/>
    </row>
    <row r="98" spans="1:5" x14ac:dyDescent="0.2">
      <c r="A98" s="380" t="s">
        <v>32</v>
      </c>
      <c r="B98" s="380"/>
      <c r="C98" s="377">
        <f>'Data Input - Contact Info'!B94</f>
        <v>0</v>
      </c>
      <c r="D98" s="377"/>
      <c r="E98" s="377"/>
    </row>
    <row r="99" spans="1:5" x14ac:dyDescent="0.2">
      <c r="A99" s="380" t="s">
        <v>72</v>
      </c>
      <c r="B99" s="380"/>
      <c r="C99" s="377">
        <f>'Data Input - Contact Info'!B95</f>
        <v>0</v>
      </c>
      <c r="D99" s="377"/>
      <c r="E99" s="377"/>
    </row>
    <row r="100" spans="1:5" x14ac:dyDescent="0.2">
      <c r="A100" s="369" t="s">
        <v>209</v>
      </c>
      <c r="B100" s="369"/>
      <c r="C100" s="369"/>
      <c r="D100" s="369"/>
      <c r="E100" s="369"/>
    </row>
    <row r="101" spans="1:5" ht="25.5" x14ac:dyDescent="0.2">
      <c r="A101" s="147" t="s">
        <v>214</v>
      </c>
      <c r="B101" s="148"/>
      <c r="C101" s="147" t="s">
        <v>213</v>
      </c>
      <c r="D101" s="147" t="s">
        <v>230</v>
      </c>
      <c r="E101" s="147" t="s">
        <v>231</v>
      </c>
    </row>
    <row r="102" spans="1:5" x14ac:dyDescent="0.2">
      <c r="A102" s="392" t="s">
        <v>210</v>
      </c>
      <c r="B102" s="393"/>
      <c r="C102" s="141"/>
      <c r="D102" s="141"/>
      <c r="E102" s="152"/>
    </row>
    <row r="103" spans="1:5" x14ac:dyDescent="0.2">
      <c r="A103" s="149">
        <v>1</v>
      </c>
      <c r="B103" s="150" t="s">
        <v>211</v>
      </c>
      <c r="C103" s="151">
        <f>'Data Input - Transmission'!A20</f>
        <v>0</v>
      </c>
      <c r="D103" s="151">
        <f>'Data Input - Transmission'!A21</f>
        <v>0</v>
      </c>
      <c r="E103" s="151">
        <f>'Data Input - Transmission'!A22</f>
        <v>0</v>
      </c>
    </row>
    <row r="104" spans="1:5" x14ac:dyDescent="0.2">
      <c r="A104" s="135">
        <v>2</v>
      </c>
      <c r="B104" s="136" t="s">
        <v>212</v>
      </c>
      <c r="C104" s="137">
        <f>'Data Input - Transmission'!B20</f>
        <v>0</v>
      </c>
      <c r="D104" s="137">
        <f>'Data Input - Transmission'!B21</f>
        <v>0</v>
      </c>
      <c r="E104" s="137">
        <f>'Data Input - Transmission'!B22</f>
        <v>0</v>
      </c>
    </row>
    <row r="105" spans="1:5" x14ac:dyDescent="0.2">
      <c r="A105" s="392" t="s">
        <v>215</v>
      </c>
      <c r="B105" s="393"/>
      <c r="C105" s="142"/>
      <c r="D105" s="142"/>
      <c r="E105" s="143"/>
    </row>
    <row r="106" spans="1:5" x14ac:dyDescent="0.2">
      <c r="A106" s="138">
        <v>3</v>
      </c>
      <c r="B106" s="139" t="s">
        <v>185</v>
      </c>
      <c r="C106" s="140">
        <f>'Data Input - Transmission'!C20</f>
        <v>0</v>
      </c>
      <c r="D106" s="140">
        <f>'Data Input - Transmission'!C21</f>
        <v>0</v>
      </c>
      <c r="E106" s="140">
        <f>'Data Input - Transmission'!C22</f>
        <v>0</v>
      </c>
    </row>
    <row r="107" spans="1:5" x14ac:dyDescent="0.2">
      <c r="A107" s="13">
        <v>4</v>
      </c>
      <c r="B107" s="126" t="s">
        <v>186</v>
      </c>
      <c r="C107" s="127">
        <f>'Data Input - Transmission'!D20</f>
        <v>0</v>
      </c>
      <c r="D107" s="127">
        <f>'Data Input - Transmission'!D21</f>
        <v>0</v>
      </c>
      <c r="E107" s="127">
        <f>'Data Input - Transmission'!D22</f>
        <v>0</v>
      </c>
    </row>
    <row r="108" spans="1:5" x14ac:dyDescent="0.2">
      <c r="A108" s="13">
        <v>5</v>
      </c>
      <c r="B108" s="126" t="s">
        <v>187</v>
      </c>
      <c r="C108" s="128" t="str">
        <f>'Data Input - Transmission'!E20</f>
        <v>&lt;select&gt;</v>
      </c>
      <c r="D108" s="129" t="str">
        <f>'Data Input - Transmission'!E21</f>
        <v>&lt;select&gt;</v>
      </c>
      <c r="E108" s="129" t="str">
        <f>'Data Input - Transmission'!E22</f>
        <v>&lt;select&gt;</v>
      </c>
    </row>
    <row r="109" spans="1:5" x14ac:dyDescent="0.2">
      <c r="A109" s="135">
        <v>6</v>
      </c>
      <c r="B109" s="136" t="s">
        <v>188</v>
      </c>
      <c r="C109" s="144">
        <f>'Data Input - Transmission'!F20</f>
        <v>0</v>
      </c>
      <c r="D109" s="144">
        <f>'Data Input - Transmission'!F21</f>
        <v>0</v>
      </c>
      <c r="E109" s="144">
        <f>'Data Input - Transmission'!F22</f>
        <v>0</v>
      </c>
    </row>
    <row r="110" spans="1:5" x14ac:dyDescent="0.2">
      <c r="A110" s="392" t="s">
        <v>216</v>
      </c>
      <c r="B110" s="393"/>
      <c r="C110" s="141"/>
      <c r="D110" s="141"/>
      <c r="E110" s="146"/>
    </row>
    <row r="111" spans="1:5" x14ac:dyDescent="0.2">
      <c r="A111" s="138">
        <v>7</v>
      </c>
      <c r="B111" s="139" t="s">
        <v>217</v>
      </c>
      <c r="C111" s="145">
        <f>'Data Input - Transmission'!G20</f>
        <v>0</v>
      </c>
      <c r="D111" s="145">
        <f>'Data Input - Transmission'!G21</f>
        <v>0</v>
      </c>
      <c r="E111" s="145">
        <f>'Data Input - Transmission'!G22</f>
        <v>0</v>
      </c>
    </row>
    <row r="112" spans="1:5" x14ac:dyDescent="0.2">
      <c r="A112" s="13">
        <v>8</v>
      </c>
      <c r="B112" s="126" t="s">
        <v>218</v>
      </c>
      <c r="C112" s="130" t="str">
        <f>'Data Input - Transmission'!H20</f>
        <v>&lt;select&gt;</v>
      </c>
      <c r="D112" s="130" t="str">
        <f>'Data Input - Transmission'!H21</f>
        <v>&lt;select&gt;</v>
      </c>
      <c r="E112" s="130" t="str">
        <f>'Data Input - Transmission'!H22</f>
        <v>&lt;select&gt;</v>
      </c>
    </row>
    <row r="113" spans="1:5" x14ac:dyDescent="0.2">
      <c r="A113" s="13">
        <v>9</v>
      </c>
      <c r="B113" s="126" t="s">
        <v>219</v>
      </c>
      <c r="C113" s="130" t="str">
        <f>'Data Input - Transmission'!I20</f>
        <v>&lt;select&gt;</v>
      </c>
      <c r="D113" s="130" t="str">
        <f>'Data Input - Transmission'!I21</f>
        <v>&lt;select&gt;</v>
      </c>
      <c r="E113" s="130" t="str">
        <f>'Data Input - Transmission'!I22</f>
        <v>&lt;select&gt;</v>
      </c>
    </row>
    <row r="114" spans="1:5" x14ac:dyDescent="0.2">
      <c r="A114" s="13">
        <v>10</v>
      </c>
      <c r="B114" s="126" t="s">
        <v>220</v>
      </c>
      <c r="C114" s="131">
        <f>'Data Input - Transmission'!J20</f>
        <v>0</v>
      </c>
      <c r="D114" s="131">
        <f>'Data Input - Transmission'!J21</f>
        <v>0</v>
      </c>
      <c r="E114" s="131">
        <f>'Data Input - Transmission'!J22</f>
        <v>0</v>
      </c>
    </row>
    <row r="115" spans="1:5" x14ac:dyDescent="0.2">
      <c r="A115" s="13">
        <v>11</v>
      </c>
      <c r="B115" s="126" t="s">
        <v>221</v>
      </c>
      <c r="C115" s="131">
        <f>'Data Input - Transmission'!K20</f>
        <v>0</v>
      </c>
      <c r="D115" s="131">
        <f>'Data Input - Transmission'!K21</f>
        <v>0</v>
      </c>
      <c r="E115" s="131">
        <f>'Data Input - Transmission'!K22</f>
        <v>0</v>
      </c>
    </row>
    <row r="116" spans="1:5" x14ac:dyDescent="0.2">
      <c r="A116" s="13">
        <v>12</v>
      </c>
      <c r="B116" s="126" t="s">
        <v>222</v>
      </c>
      <c r="C116" s="131">
        <f>'Data Input - Transmission'!L20</f>
        <v>0</v>
      </c>
      <c r="D116" s="131">
        <f>'Data Input - Transmission'!L21</f>
        <v>0</v>
      </c>
      <c r="E116" s="131">
        <f>'Data Input - Transmission'!L22</f>
        <v>0</v>
      </c>
    </row>
    <row r="117" spans="1:5" x14ac:dyDescent="0.2">
      <c r="A117" s="13">
        <v>13</v>
      </c>
      <c r="B117" s="126" t="s">
        <v>223</v>
      </c>
      <c r="C117" s="132" t="str">
        <f>'Data Input - Transmission'!M20</f>
        <v>&lt;select&gt;</v>
      </c>
      <c r="D117" s="132" t="str">
        <f>'Data Input - Transmission'!M21</f>
        <v>&lt;select&gt;</v>
      </c>
      <c r="E117" s="132" t="str">
        <f>'Data Input - Transmission'!M22</f>
        <v>&lt;select&gt;</v>
      </c>
    </row>
    <row r="118" spans="1:5" x14ac:dyDescent="0.2">
      <c r="A118" s="13">
        <v>14</v>
      </c>
      <c r="B118" s="126" t="s">
        <v>224</v>
      </c>
      <c r="C118" s="132" t="str">
        <f>'Data Input - Transmission'!N20</f>
        <v>&lt;select&gt;</v>
      </c>
      <c r="D118" s="132" t="str">
        <f>'Data Input - Transmission'!N21</f>
        <v>&lt;select&gt;</v>
      </c>
      <c r="E118" s="132" t="str">
        <f>'Data Input - Transmission'!N22</f>
        <v>&lt;select&gt;</v>
      </c>
    </row>
    <row r="119" spans="1:5" x14ac:dyDescent="0.2">
      <c r="A119" s="13">
        <v>15</v>
      </c>
      <c r="B119" s="126" t="s">
        <v>225</v>
      </c>
      <c r="C119" s="131">
        <f>'Data Input - Transmission'!O20</f>
        <v>0</v>
      </c>
      <c r="D119" s="131">
        <f>'Data Input - Transmission'!O21</f>
        <v>0</v>
      </c>
      <c r="E119" s="131">
        <f>'Data Input - Transmission'!O22</f>
        <v>0</v>
      </c>
    </row>
    <row r="120" spans="1:5" x14ac:dyDescent="0.2">
      <c r="A120" s="13">
        <v>16</v>
      </c>
      <c r="B120" s="126" t="s">
        <v>226</v>
      </c>
      <c r="C120" s="133">
        <f>'Data Input - Transmission'!P20</f>
        <v>0</v>
      </c>
      <c r="D120" s="133">
        <f>'Data Input - Transmission'!P21</f>
        <v>0</v>
      </c>
      <c r="E120" s="133">
        <f>'Data Input - Transmission'!P22</f>
        <v>0</v>
      </c>
    </row>
    <row r="121" spans="1:5" x14ac:dyDescent="0.2">
      <c r="A121" s="13">
        <v>17</v>
      </c>
      <c r="B121" s="126" t="s">
        <v>227</v>
      </c>
      <c r="C121" s="130" t="str">
        <f>'Data Input - Transmission'!Q20&amp;" / "&amp;'Data Input - Transmission'!R20</f>
        <v>&lt;select&gt; / &lt;select&gt;</v>
      </c>
      <c r="D121" s="130" t="str">
        <f>'Data Input - Transmission'!Q21&amp;" / "&amp;'Data Input - Transmission'!R21</f>
        <v>&lt;select&gt; / &lt;select&gt;</v>
      </c>
      <c r="E121" s="130" t="str">
        <f>'Data Input - Transmission'!Q22&amp;" / "&amp;'Data Input - Transmission'!R22</f>
        <v>&lt;select&gt; / &lt;select&gt;</v>
      </c>
    </row>
    <row r="122" spans="1:5" x14ac:dyDescent="0.2">
      <c r="A122" s="13">
        <v>18</v>
      </c>
      <c r="B122" s="126" t="s">
        <v>228</v>
      </c>
      <c r="C122" s="133">
        <f>'Data Input - Transmission'!S20</f>
        <v>0</v>
      </c>
      <c r="D122" s="133">
        <f>'Data Input - Transmission'!S21</f>
        <v>0</v>
      </c>
      <c r="E122" s="133">
        <f>'Data Input - Transmission'!S22</f>
        <v>0</v>
      </c>
    </row>
    <row r="123" spans="1:5" x14ac:dyDescent="0.2">
      <c r="A123" s="13">
        <v>19</v>
      </c>
      <c r="B123" s="126" t="s">
        <v>229</v>
      </c>
      <c r="C123" s="134">
        <f>'Data Input - Transmission'!T20</f>
        <v>0</v>
      </c>
      <c r="D123" s="134">
        <f>'Data Input - Transmission'!T21</f>
        <v>0</v>
      </c>
      <c r="E123" s="134">
        <f>'Data Input - Transmission'!T22</f>
        <v>0</v>
      </c>
    </row>
    <row r="125" spans="1:5" ht="38.25" x14ac:dyDescent="0.2">
      <c r="A125" s="388" t="s">
        <v>68</v>
      </c>
      <c r="B125" s="390"/>
      <c r="C125" s="385" t="s">
        <v>69</v>
      </c>
      <c r="D125" s="387"/>
      <c r="E125" s="106" t="s">
        <v>70</v>
      </c>
    </row>
    <row r="126" spans="1:5" x14ac:dyDescent="0.2">
      <c r="A126" s="11" t="str">
        <f>"Report for " &amp; 'Data Input - Contact Info'!B125 &amp; ", " &amp; 'Data Input - Contact Info'!B126</f>
        <v xml:space="preserve">Report for , </v>
      </c>
      <c r="B126" s="4"/>
      <c r="C126" s="394"/>
      <c r="D126" s="395"/>
      <c r="E126" s="396"/>
    </row>
    <row r="127" spans="1:5" x14ac:dyDescent="0.2">
      <c r="A127" s="11" t="s">
        <v>71</v>
      </c>
      <c r="B127" s="4"/>
      <c r="C127" s="394"/>
      <c r="D127" s="395"/>
      <c r="E127" s="396"/>
    </row>
    <row r="128" spans="1:5" x14ac:dyDescent="0.2">
      <c r="A128" s="391" t="s">
        <v>39</v>
      </c>
      <c r="B128" s="391"/>
      <c r="C128" s="377" t="s">
        <v>28</v>
      </c>
      <c r="D128" s="377"/>
      <c r="E128" s="377"/>
    </row>
    <row r="129" spans="1:5" x14ac:dyDescent="0.2">
      <c r="A129" s="380" t="s">
        <v>32</v>
      </c>
      <c r="B129" s="380"/>
      <c r="C129" s="377">
        <f>'Data Input - Contact Info'!B125</f>
        <v>0</v>
      </c>
      <c r="D129" s="377"/>
      <c r="E129" s="377"/>
    </row>
    <row r="130" spans="1:5" x14ac:dyDescent="0.2">
      <c r="A130" s="380" t="s">
        <v>72</v>
      </c>
      <c r="B130" s="380"/>
      <c r="C130" s="377">
        <f>'Data Input - Contact Info'!B126</f>
        <v>0</v>
      </c>
      <c r="D130" s="377"/>
      <c r="E130" s="377"/>
    </row>
    <row r="131" spans="1:5" x14ac:dyDescent="0.2">
      <c r="A131" s="369" t="s">
        <v>209</v>
      </c>
      <c r="B131" s="369"/>
      <c r="C131" s="369"/>
      <c r="D131" s="369"/>
      <c r="E131" s="369"/>
    </row>
    <row r="132" spans="1:5" ht="25.5" x14ac:dyDescent="0.2">
      <c r="A132" s="147" t="s">
        <v>214</v>
      </c>
      <c r="B132" s="148"/>
      <c r="C132" s="147" t="s">
        <v>213</v>
      </c>
      <c r="D132" s="147" t="s">
        <v>230</v>
      </c>
      <c r="E132" s="147" t="s">
        <v>231</v>
      </c>
    </row>
    <row r="133" spans="1:5" x14ac:dyDescent="0.2">
      <c r="A133" s="392" t="s">
        <v>210</v>
      </c>
      <c r="B133" s="393"/>
      <c r="C133" s="141"/>
      <c r="D133" s="141"/>
      <c r="E133" s="152"/>
    </row>
    <row r="134" spans="1:5" x14ac:dyDescent="0.2">
      <c r="A134" s="149">
        <v>1</v>
      </c>
      <c r="B134" s="150" t="s">
        <v>211</v>
      </c>
      <c r="C134" s="151">
        <f>'Data Input - Transmission'!A23</f>
        <v>0</v>
      </c>
      <c r="D134" s="151">
        <f>'Data Input - Transmission'!A24</f>
        <v>0</v>
      </c>
      <c r="E134" s="151">
        <f>'Data Input - Transmission'!A25</f>
        <v>0</v>
      </c>
    </row>
    <row r="135" spans="1:5" x14ac:dyDescent="0.2">
      <c r="A135" s="135">
        <v>2</v>
      </c>
      <c r="B135" s="136" t="s">
        <v>212</v>
      </c>
      <c r="C135" s="137">
        <f>'Data Input - Transmission'!B23</f>
        <v>0</v>
      </c>
      <c r="D135" s="137">
        <f>'Data Input - Transmission'!B24</f>
        <v>0</v>
      </c>
      <c r="E135" s="137">
        <f>'Data Input - Transmission'!B25</f>
        <v>0</v>
      </c>
    </row>
    <row r="136" spans="1:5" x14ac:dyDescent="0.2">
      <c r="A136" s="392" t="s">
        <v>215</v>
      </c>
      <c r="B136" s="393"/>
      <c r="C136" s="142"/>
      <c r="D136" s="142"/>
      <c r="E136" s="143"/>
    </row>
    <row r="137" spans="1:5" x14ac:dyDescent="0.2">
      <c r="A137" s="138">
        <v>3</v>
      </c>
      <c r="B137" s="139" t="s">
        <v>185</v>
      </c>
      <c r="C137" s="140">
        <f>'Data Input - Transmission'!C23</f>
        <v>0</v>
      </c>
      <c r="D137" s="140">
        <f>'Data Input - Transmission'!C24</f>
        <v>0</v>
      </c>
      <c r="E137" s="140">
        <f>'Data Input - Transmission'!C25</f>
        <v>0</v>
      </c>
    </row>
    <row r="138" spans="1:5" x14ac:dyDescent="0.2">
      <c r="A138" s="13">
        <v>4</v>
      </c>
      <c r="B138" s="126" t="s">
        <v>186</v>
      </c>
      <c r="C138" s="127">
        <f>'Data Input - Transmission'!D23</f>
        <v>0</v>
      </c>
      <c r="D138" s="127">
        <f>'Data Input - Transmission'!D24</f>
        <v>0</v>
      </c>
      <c r="E138" s="127">
        <f>'Data Input - Transmission'!D25</f>
        <v>0</v>
      </c>
    </row>
    <row r="139" spans="1:5" x14ac:dyDescent="0.2">
      <c r="A139" s="13">
        <v>5</v>
      </c>
      <c r="B139" s="126" t="s">
        <v>187</v>
      </c>
      <c r="C139" s="128" t="str">
        <f>'Data Input - Transmission'!E23</f>
        <v>&lt;select&gt;</v>
      </c>
      <c r="D139" s="129" t="str">
        <f>'Data Input - Transmission'!E24</f>
        <v>&lt;select&gt;</v>
      </c>
      <c r="E139" s="129" t="str">
        <f>'Data Input - Transmission'!E25</f>
        <v>&lt;select&gt;</v>
      </c>
    </row>
    <row r="140" spans="1:5" x14ac:dyDescent="0.2">
      <c r="A140" s="135">
        <v>6</v>
      </c>
      <c r="B140" s="136" t="s">
        <v>188</v>
      </c>
      <c r="C140" s="144">
        <f>'Data Input - Transmission'!F23</f>
        <v>0</v>
      </c>
      <c r="D140" s="144">
        <f>'Data Input - Transmission'!F24</f>
        <v>0</v>
      </c>
      <c r="E140" s="144">
        <f>'Data Input - Transmission'!F25</f>
        <v>0</v>
      </c>
    </row>
    <row r="141" spans="1:5" x14ac:dyDescent="0.2">
      <c r="A141" s="392" t="s">
        <v>216</v>
      </c>
      <c r="B141" s="393"/>
      <c r="C141" s="141"/>
      <c r="D141" s="141"/>
      <c r="E141" s="146"/>
    </row>
    <row r="142" spans="1:5" x14ac:dyDescent="0.2">
      <c r="A142" s="138">
        <v>7</v>
      </c>
      <c r="B142" s="139" t="s">
        <v>217</v>
      </c>
      <c r="C142" s="145">
        <f>'Data Input - Transmission'!G23</f>
        <v>0</v>
      </c>
      <c r="D142" s="145">
        <f>'Data Input - Transmission'!G24</f>
        <v>0</v>
      </c>
      <c r="E142" s="145">
        <f>'Data Input - Transmission'!G25</f>
        <v>0</v>
      </c>
    </row>
    <row r="143" spans="1:5" x14ac:dyDescent="0.2">
      <c r="A143" s="13">
        <v>8</v>
      </c>
      <c r="B143" s="126" t="s">
        <v>218</v>
      </c>
      <c r="C143" s="130" t="str">
        <f>'Data Input - Transmission'!H23</f>
        <v>&lt;select&gt;</v>
      </c>
      <c r="D143" s="130" t="str">
        <f>'Data Input - Transmission'!H24</f>
        <v>&lt;select&gt;</v>
      </c>
      <c r="E143" s="130" t="str">
        <f>'Data Input - Transmission'!H25</f>
        <v>&lt;select&gt;</v>
      </c>
    </row>
    <row r="144" spans="1:5" x14ac:dyDescent="0.2">
      <c r="A144" s="13">
        <v>9</v>
      </c>
      <c r="B144" s="126" t="s">
        <v>219</v>
      </c>
      <c r="C144" s="130" t="str">
        <f>'Data Input - Transmission'!I23</f>
        <v>&lt;select&gt;</v>
      </c>
      <c r="D144" s="130" t="str">
        <f>'Data Input - Transmission'!I24</f>
        <v>&lt;select&gt;</v>
      </c>
      <c r="E144" s="130" t="str">
        <f>'Data Input - Transmission'!I25</f>
        <v>&lt;select&gt;</v>
      </c>
    </row>
    <row r="145" spans="1:5" x14ac:dyDescent="0.2">
      <c r="A145" s="13">
        <v>10</v>
      </c>
      <c r="B145" s="126" t="s">
        <v>220</v>
      </c>
      <c r="C145" s="131">
        <f>'Data Input - Transmission'!J23</f>
        <v>0</v>
      </c>
      <c r="D145" s="131">
        <f>'Data Input - Transmission'!J24</f>
        <v>0</v>
      </c>
      <c r="E145" s="131">
        <f>'Data Input - Transmission'!J25</f>
        <v>0</v>
      </c>
    </row>
    <row r="146" spans="1:5" x14ac:dyDescent="0.2">
      <c r="A146" s="13">
        <v>11</v>
      </c>
      <c r="B146" s="126" t="s">
        <v>221</v>
      </c>
      <c r="C146" s="131">
        <f>'Data Input - Transmission'!K23</f>
        <v>0</v>
      </c>
      <c r="D146" s="131">
        <f>'Data Input - Transmission'!K24</f>
        <v>0</v>
      </c>
      <c r="E146" s="131">
        <f>'Data Input - Transmission'!K25</f>
        <v>0</v>
      </c>
    </row>
    <row r="147" spans="1:5" x14ac:dyDescent="0.2">
      <c r="A147" s="13">
        <v>12</v>
      </c>
      <c r="B147" s="126" t="s">
        <v>222</v>
      </c>
      <c r="C147" s="131">
        <f>'Data Input - Transmission'!L23</f>
        <v>0</v>
      </c>
      <c r="D147" s="131">
        <f>'Data Input - Transmission'!L24</f>
        <v>0</v>
      </c>
      <c r="E147" s="131">
        <f>'Data Input - Transmission'!L25</f>
        <v>0</v>
      </c>
    </row>
    <row r="148" spans="1:5" x14ac:dyDescent="0.2">
      <c r="A148" s="13">
        <v>13</v>
      </c>
      <c r="B148" s="126" t="s">
        <v>223</v>
      </c>
      <c r="C148" s="132" t="str">
        <f>'Data Input - Transmission'!M23</f>
        <v>&lt;select&gt;</v>
      </c>
      <c r="D148" s="132" t="str">
        <f>'Data Input - Transmission'!M24</f>
        <v>&lt;select&gt;</v>
      </c>
      <c r="E148" s="132" t="str">
        <f>'Data Input - Transmission'!M25</f>
        <v>&lt;select&gt;</v>
      </c>
    </row>
    <row r="149" spans="1:5" x14ac:dyDescent="0.2">
      <c r="A149" s="13">
        <v>14</v>
      </c>
      <c r="B149" s="126" t="s">
        <v>224</v>
      </c>
      <c r="C149" s="132" t="str">
        <f>'Data Input - Transmission'!N23</f>
        <v>&lt;select&gt;</v>
      </c>
      <c r="D149" s="132" t="str">
        <f>'Data Input - Transmission'!N24</f>
        <v>&lt;select&gt;</v>
      </c>
      <c r="E149" s="132" t="str">
        <f>'Data Input - Transmission'!N25</f>
        <v>&lt;select&gt;</v>
      </c>
    </row>
    <row r="150" spans="1:5" x14ac:dyDescent="0.2">
      <c r="A150" s="13">
        <v>15</v>
      </c>
      <c r="B150" s="126" t="s">
        <v>225</v>
      </c>
      <c r="C150" s="131">
        <f>'Data Input - Transmission'!O23</f>
        <v>0</v>
      </c>
      <c r="D150" s="131">
        <f>'Data Input - Transmission'!O24</f>
        <v>0</v>
      </c>
      <c r="E150" s="131">
        <f>'Data Input - Transmission'!O25</f>
        <v>0</v>
      </c>
    </row>
    <row r="151" spans="1:5" x14ac:dyDescent="0.2">
      <c r="A151" s="13">
        <v>16</v>
      </c>
      <c r="B151" s="126" t="s">
        <v>226</v>
      </c>
      <c r="C151" s="133">
        <f>'Data Input - Transmission'!P23</f>
        <v>0</v>
      </c>
      <c r="D151" s="133">
        <f>'Data Input - Transmission'!P24</f>
        <v>0</v>
      </c>
      <c r="E151" s="133">
        <f>'Data Input - Transmission'!P25</f>
        <v>0</v>
      </c>
    </row>
    <row r="152" spans="1:5" x14ac:dyDescent="0.2">
      <c r="A152" s="13">
        <v>17</v>
      </c>
      <c r="B152" s="126" t="s">
        <v>227</v>
      </c>
      <c r="C152" s="130" t="str">
        <f>'Data Input - Transmission'!Q23&amp;" / "&amp;'Data Input - Transmission'!R23</f>
        <v>&lt;select&gt; / &lt;select&gt;</v>
      </c>
      <c r="D152" s="130" t="str">
        <f>'Data Input - Transmission'!Q24&amp;" / "&amp;'Data Input - Transmission'!R24</f>
        <v>&lt;select&gt; / &lt;select&gt;</v>
      </c>
      <c r="E152" s="130" t="str">
        <f>'Data Input - Transmission'!Q25&amp;" / "&amp;'Data Input - Transmission'!R25</f>
        <v>&lt;select&gt; / &lt;select&gt;</v>
      </c>
    </row>
    <row r="153" spans="1:5" x14ac:dyDescent="0.2">
      <c r="A153" s="13">
        <v>18</v>
      </c>
      <c r="B153" s="126" t="s">
        <v>228</v>
      </c>
      <c r="C153" s="133">
        <f>'Data Input - Transmission'!S23</f>
        <v>0</v>
      </c>
      <c r="D153" s="133">
        <f>'Data Input - Transmission'!S24</f>
        <v>0</v>
      </c>
      <c r="E153" s="133">
        <f>'Data Input - Transmission'!S25</f>
        <v>0</v>
      </c>
    </row>
    <row r="154" spans="1:5" x14ac:dyDescent="0.2">
      <c r="A154" s="13">
        <v>19</v>
      </c>
      <c r="B154" s="126" t="s">
        <v>229</v>
      </c>
      <c r="C154" s="134">
        <f>'Data Input - Transmission'!T23</f>
        <v>0</v>
      </c>
      <c r="D154" s="134">
        <f>'Data Input - Transmission'!T24</f>
        <v>0</v>
      </c>
      <c r="E154" s="134">
        <f>'Data Input - Transmission'!T25</f>
        <v>0</v>
      </c>
    </row>
    <row r="156" spans="1:5" ht="38.25" x14ac:dyDescent="0.2">
      <c r="A156" s="388" t="s">
        <v>68</v>
      </c>
      <c r="B156" s="390"/>
      <c r="C156" s="385" t="s">
        <v>69</v>
      </c>
      <c r="D156" s="387"/>
      <c r="E156" s="106" t="s">
        <v>70</v>
      </c>
    </row>
    <row r="157" spans="1:5" x14ac:dyDescent="0.2">
      <c r="A157" s="11" t="str">
        <f>"Report for " &amp; 'Data Input - Contact Info'!B156 &amp; ", " &amp; 'Data Input - Contact Info'!B157</f>
        <v xml:space="preserve">Report for , </v>
      </c>
      <c r="B157" s="4"/>
      <c r="C157" s="394"/>
      <c r="D157" s="395"/>
      <c r="E157" s="396"/>
    </row>
    <row r="158" spans="1:5" x14ac:dyDescent="0.2">
      <c r="A158" s="11" t="s">
        <v>71</v>
      </c>
      <c r="B158" s="4"/>
      <c r="C158" s="394"/>
      <c r="D158" s="395"/>
      <c r="E158" s="396"/>
    </row>
    <row r="159" spans="1:5" x14ac:dyDescent="0.2">
      <c r="A159" s="391" t="s">
        <v>39</v>
      </c>
      <c r="B159" s="391"/>
      <c r="C159" s="377" t="s">
        <v>28</v>
      </c>
      <c r="D159" s="377"/>
      <c r="E159" s="377"/>
    </row>
    <row r="160" spans="1:5" x14ac:dyDescent="0.2">
      <c r="A160" s="380" t="s">
        <v>32</v>
      </c>
      <c r="B160" s="380"/>
      <c r="C160" s="377">
        <f>'Data Input - Contact Info'!B156</f>
        <v>0</v>
      </c>
      <c r="D160" s="377"/>
      <c r="E160" s="377"/>
    </row>
    <row r="161" spans="1:5" x14ac:dyDescent="0.2">
      <c r="A161" s="380" t="s">
        <v>72</v>
      </c>
      <c r="B161" s="380"/>
      <c r="C161" s="377">
        <f>'Data Input - Contact Info'!B157</f>
        <v>0</v>
      </c>
      <c r="D161" s="377"/>
      <c r="E161" s="377"/>
    </row>
    <row r="162" spans="1:5" x14ac:dyDescent="0.2">
      <c r="A162" s="369" t="s">
        <v>209</v>
      </c>
      <c r="B162" s="369"/>
      <c r="C162" s="369"/>
      <c r="D162" s="369"/>
      <c r="E162" s="369"/>
    </row>
    <row r="163" spans="1:5" ht="25.5" x14ac:dyDescent="0.2">
      <c r="A163" s="147" t="s">
        <v>214</v>
      </c>
      <c r="B163" s="148"/>
      <c r="C163" s="147" t="s">
        <v>213</v>
      </c>
      <c r="D163" s="147" t="s">
        <v>230</v>
      </c>
      <c r="E163" s="147" t="s">
        <v>231</v>
      </c>
    </row>
    <row r="164" spans="1:5" x14ac:dyDescent="0.2">
      <c r="A164" s="392" t="s">
        <v>210</v>
      </c>
      <c r="B164" s="393"/>
      <c r="C164" s="141"/>
      <c r="D164" s="141"/>
      <c r="E164" s="152"/>
    </row>
    <row r="165" spans="1:5" x14ac:dyDescent="0.2">
      <c r="A165" s="149">
        <v>1</v>
      </c>
      <c r="B165" s="150" t="s">
        <v>211</v>
      </c>
      <c r="C165" s="151">
        <f>'Data Input - Transmission'!A26</f>
        <v>0</v>
      </c>
      <c r="D165" s="151">
        <f>'Data Input - Transmission'!A27</f>
        <v>0</v>
      </c>
      <c r="E165" s="151">
        <f>'Data Input - Transmission'!A28</f>
        <v>0</v>
      </c>
    </row>
    <row r="166" spans="1:5" x14ac:dyDescent="0.2">
      <c r="A166" s="135">
        <v>2</v>
      </c>
      <c r="B166" s="136" t="s">
        <v>212</v>
      </c>
      <c r="C166" s="137">
        <f>'Data Input - Transmission'!B26</f>
        <v>0</v>
      </c>
      <c r="D166" s="137">
        <f>'Data Input - Transmission'!B27</f>
        <v>0</v>
      </c>
      <c r="E166" s="137">
        <f>'Data Input - Transmission'!B28</f>
        <v>0</v>
      </c>
    </row>
    <row r="167" spans="1:5" x14ac:dyDescent="0.2">
      <c r="A167" s="392" t="s">
        <v>215</v>
      </c>
      <c r="B167" s="393"/>
      <c r="C167" s="142"/>
      <c r="D167" s="142"/>
      <c r="E167" s="143"/>
    </row>
    <row r="168" spans="1:5" x14ac:dyDescent="0.2">
      <c r="A168" s="138">
        <v>3</v>
      </c>
      <c r="B168" s="139" t="s">
        <v>185</v>
      </c>
      <c r="C168" s="140">
        <f>'Data Input - Transmission'!C26</f>
        <v>0</v>
      </c>
      <c r="D168" s="140">
        <f>'Data Input - Transmission'!C27</f>
        <v>0</v>
      </c>
      <c r="E168" s="140">
        <f>'Data Input - Transmission'!C28</f>
        <v>0</v>
      </c>
    </row>
    <row r="169" spans="1:5" x14ac:dyDescent="0.2">
      <c r="A169" s="13">
        <v>4</v>
      </c>
      <c r="B169" s="126" t="s">
        <v>186</v>
      </c>
      <c r="C169" s="127">
        <f>'Data Input - Transmission'!D26</f>
        <v>0</v>
      </c>
      <c r="D169" s="127">
        <f>'Data Input - Transmission'!D27</f>
        <v>0</v>
      </c>
      <c r="E169" s="127">
        <f>'Data Input - Transmission'!D28</f>
        <v>0</v>
      </c>
    </row>
    <row r="170" spans="1:5" x14ac:dyDescent="0.2">
      <c r="A170" s="13">
        <v>5</v>
      </c>
      <c r="B170" s="126" t="s">
        <v>187</v>
      </c>
      <c r="C170" s="128" t="str">
        <f>'Data Input - Transmission'!E26</f>
        <v>&lt;select&gt;</v>
      </c>
      <c r="D170" s="129" t="str">
        <f>'Data Input - Transmission'!E27</f>
        <v>&lt;select&gt;</v>
      </c>
      <c r="E170" s="129" t="str">
        <f>'Data Input - Transmission'!E28</f>
        <v>&lt;select&gt;</v>
      </c>
    </row>
    <row r="171" spans="1:5" x14ac:dyDescent="0.2">
      <c r="A171" s="135">
        <v>6</v>
      </c>
      <c r="B171" s="136" t="s">
        <v>188</v>
      </c>
      <c r="C171" s="144">
        <f>'Data Input - Transmission'!F26</f>
        <v>0</v>
      </c>
      <c r="D171" s="144">
        <f>'Data Input - Transmission'!F27</f>
        <v>0</v>
      </c>
      <c r="E171" s="144">
        <f>'Data Input - Transmission'!F28</f>
        <v>0</v>
      </c>
    </row>
    <row r="172" spans="1:5" x14ac:dyDescent="0.2">
      <c r="A172" s="392" t="s">
        <v>216</v>
      </c>
      <c r="B172" s="393"/>
      <c r="C172" s="141"/>
      <c r="D172" s="141"/>
      <c r="E172" s="146"/>
    </row>
    <row r="173" spans="1:5" x14ac:dyDescent="0.2">
      <c r="A173" s="138">
        <v>7</v>
      </c>
      <c r="B173" s="139" t="s">
        <v>217</v>
      </c>
      <c r="C173" s="145">
        <f>'Data Input - Transmission'!G26</f>
        <v>0</v>
      </c>
      <c r="D173" s="145">
        <f>'Data Input - Transmission'!G27</f>
        <v>0</v>
      </c>
      <c r="E173" s="145">
        <f>'Data Input - Transmission'!G28</f>
        <v>0</v>
      </c>
    </row>
    <row r="174" spans="1:5" x14ac:dyDescent="0.2">
      <c r="A174" s="13">
        <v>8</v>
      </c>
      <c r="B174" s="126" t="s">
        <v>218</v>
      </c>
      <c r="C174" s="130" t="str">
        <f>'Data Input - Transmission'!H26</f>
        <v>&lt;select&gt;</v>
      </c>
      <c r="D174" s="130" t="str">
        <f>'Data Input - Transmission'!H27</f>
        <v>&lt;select&gt;</v>
      </c>
      <c r="E174" s="130" t="str">
        <f>'Data Input - Transmission'!H28</f>
        <v>&lt;select&gt;</v>
      </c>
    </row>
    <row r="175" spans="1:5" x14ac:dyDescent="0.2">
      <c r="A175" s="13">
        <v>9</v>
      </c>
      <c r="B175" s="126" t="s">
        <v>219</v>
      </c>
      <c r="C175" s="130" t="str">
        <f>'Data Input - Transmission'!I26</f>
        <v>&lt;select&gt;</v>
      </c>
      <c r="D175" s="130" t="str">
        <f>'Data Input - Transmission'!I27</f>
        <v>&lt;select&gt;</v>
      </c>
      <c r="E175" s="130" t="str">
        <f>'Data Input - Transmission'!I28</f>
        <v>&lt;select&gt;</v>
      </c>
    </row>
    <row r="176" spans="1:5" x14ac:dyDescent="0.2">
      <c r="A176" s="13">
        <v>10</v>
      </c>
      <c r="B176" s="126" t="s">
        <v>220</v>
      </c>
      <c r="C176" s="131">
        <f>'Data Input - Transmission'!J26</f>
        <v>0</v>
      </c>
      <c r="D176" s="131">
        <f>'Data Input - Transmission'!J27</f>
        <v>0</v>
      </c>
      <c r="E176" s="131">
        <f>'Data Input - Transmission'!J28</f>
        <v>0</v>
      </c>
    </row>
    <row r="177" spans="1:5" x14ac:dyDescent="0.2">
      <c r="A177" s="13">
        <v>11</v>
      </c>
      <c r="B177" s="126" t="s">
        <v>221</v>
      </c>
      <c r="C177" s="131">
        <f>'Data Input - Transmission'!K26</f>
        <v>0</v>
      </c>
      <c r="D177" s="131">
        <f>'Data Input - Transmission'!K27</f>
        <v>0</v>
      </c>
      <c r="E177" s="131">
        <f>'Data Input - Transmission'!K28</f>
        <v>0</v>
      </c>
    </row>
    <row r="178" spans="1:5" x14ac:dyDescent="0.2">
      <c r="A178" s="13">
        <v>12</v>
      </c>
      <c r="B178" s="126" t="s">
        <v>222</v>
      </c>
      <c r="C178" s="131">
        <f>'Data Input - Transmission'!L26</f>
        <v>0</v>
      </c>
      <c r="D178" s="131">
        <f>'Data Input - Transmission'!L27</f>
        <v>0</v>
      </c>
      <c r="E178" s="131">
        <f>'Data Input - Transmission'!L28</f>
        <v>0</v>
      </c>
    </row>
    <row r="179" spans="1:5" x14ac:dyDescent="0.2">
      <c r="A179" s="13">
        <v>13</v>
      </c>
      <c r="B179" s="126" t="s">
        <v>223</v>
      </c>
      <c r="C179" s="132" t="str">
        <f>'Data Input - Transmission'!M26</f>
        <v>&lt;select&gt;</v>
      </c>
      <c r="D179" s="132" t="str">
        <f>'Data Input - Transmission'!M27</f>
        <v>&lt;select&gt;</v>
      </c>
      <c r="E179" s="132" t="str">
        <f>'Data Input - Transmission'!M28</f>
        <v>&lt;select&gt;</v>
      </c>
    </row>
    <row r="180" spans="1:5" x14ac:dyDescent="0.2">
      <c r="A180" s="13">
        <v>14</v>
      </c>
      <c r="B180" s="126" t="s">
        <v>224</v>
      </c>
      <c r="C180" s="132" t="str">
        <f>'Data Input - Transmission'!N26</f>
        <v>&lt;select&gt;</v>
      </c>
      <c r="D180" s="132" t="str">
        <f>'Data Input - Transmission'!N27</f>
        <v>&lt;select&gt;</v>
      </c>
      <c r="E180" s="132" t="str">
        <f>'Data Input - Transmission'!N28</f>
        <v>&lt;select&gt;</v>
      </c>
    </row>
    <row r="181" spans="1:5" x14ac:dyDescent="0.2">
      <c r="A181" s="13">
        <v>15</v>
      </c>
      <c r="B181" s="126" t="s">
        <v>225</v>
      </c>
      <c r="C181" s="131">
        <f>'Data Input - Transmission'!O26</f>
        <v>0</v>
      </c>
      <c r="D181" s="131">
        <f>'Data Input - Transmission'!O27</f>
        <v>0</v>
      </c>
      <c r="E181" s="131">
        <f>'Data Input - Transmission'!O28</f>
        <v>0</v>
      </c>
    </row>
    <row r="182" spans="1:5" x14ac:dyDescent="0.2">
      <c r="A182" s="13">
        <v>16</v>
      </c>
      <c r="B182" s="126" t="s">
        <v>226</v>
      </c>
      <c r="C182" s="133">
        <f>'Data Input - Transmission'!P26</f>
        <v>0</v>
      </c>
      <c r="D182" s="133">
        <f>'Data Input - Transmission'!P27</f>
        <v>0</v>
      </c>
      <c r="E182" s="133">
        <f>'Data Input - Transmission'!P28</f>
        <v>0</v>
      </c>
    </row>
    <row r="183" spans="1:5" x14ac:dyDescent="0.2">
      <c r="A183" s="13">
        <v>17</v>
      </c>
      <c r="B183" s="126" t="s">
        <v>227</v>
      </c>
      <c r="C183" s="130" t="str">
        <f>'Data Input - Transmission'!Q26&amp;" / "&amp;'Data Input - Transmission'!R26</f>
        <v>&lt;select&gt; / &lt;select&gt;</v>
      </c>
      <c r="D183" s="130" t="str">
        <f>'Data Input - Transmission'!Q27&amp;" / "&amp;'Data Input - Transmission'!R27</f>
        <v>&lt;select&gt; / &lt;select&gt;</v>
      </c>
      <c r="E183" s="130" t="str">
        <f>'Data Input - Transmission'!Q28&amp;" / "&amp;'Data Input - Transmission'!R28</f>
        <v>&lt;select&gt; / &lt;select&gt;</v>
      </c>
    </row>
    <row r="184" spans="1:5" x14ac:dyDescent="0.2">
      <c r="A184" s="13">
        <v>18</v>
      </c>
      <c r="B184" s="126" t="s">
        <v>228</v>
      </c>
      <c r="C184" s="133">
        <f>'Data Input - Transmission'!S26</f>
        <v>0</v>
      </c>
      <c r="D184" s="133">
        <f>'Data Input - Transmission'!S27</f>
        <v>0</v>
      </c>
      <c r="E184" s="133">
        <f>'Data Input - Transmission'!S28</f>
        <v>0</v>
      </c>
    </row>
    <row r="185" spans="1:5" x14ac:dyDescent="0.2">
      <c r="A185" s="13">
        <v>19</v>
      </c>
      <c r="B185" s="126" t="s">
        <v>229</v>
      </c>
      <c r="C185" s="134">
        <f>'Data Input - Transmission'!T26</f>
        <v>0</v>
      </c>
      <c r="D185" s="134">
        <f>'Data Input - Transmission'!T27</f>
        <v>0</v>
      </c>
      <c r="E185" s="134">
        <f>'Data Input - Transmission'!T28</f>
        <v>0</v>
      </c>
    </row>
    <row r="186" spans="1:5" x14ac:dyDescent="0.2">
      <c r="A186" s="88"/>
    </row>
    <row r="187" spans="1:5" ht="38.25" x14ac:dyDescent="0.2">
      <c r="A187" s="388" t="s">
        <v>68</v>
      </c>
      <c r="B187" s="390"/>
      <c r="C187" s="385" t="s">
        <v>69</v>
      </c>
      <c r="D187" s="387"/>
      <c r="E187" s="106" t="s">
        <v>70</v>
      </c>
    </row>
    <row r="188" spans="1:5" x14ac:dyDescent="0.2">
      <c r="A188" s="11" t="str">
        <f>"Report for " &amp; 'Data Input - Contact Info'!B187 &amp; ", " &amp; 'Data Input - Contact Info'!B188</f>
        <v xml:space="preserve">Report for , </v>
      </c>
      <c r="B188" s="4"/>
      <c r="C188" s="394"/>
      <c r="D188" s="395"/>
      <c r="E188" s="396"/>
    </row>
    <row r="189" spans="1:5" x14ac:dyDescent="0.2">
      <c r="A189" s="11" t="s">
        <v>71</v>
      </c>
      <c r="B189" s="4"/>
      <c r="C189" s="394"/>
      <c r="D189" s="395"/>
      <c r="E189" s="396"/>
    </row>
    <row r="190" spans="1:5" x14ac:dyDescent="0.2">
      <c r="A190" s="391" t="s">
        <v>39</v>
      </c>
      <c r="B190" s="391"/>
      <c r="C190" s="377" t="s">
        <v>28</v>
      </c>
      <c r="D190" s="377"/>
      <c r="E190" s="377"/>
    </row>
    <row r="191" spans="1:5" x14ac:dyDescent="0.2">
      <c r="A191" s="380" t="s">
        <v>32</v>
      </c>
      <c r="B191" s="380"/>
      <c r="C191" s="377">
        <f>'Data Input - Contact Info'!B187</f>
        <v>0</v>
      </c>
      <c r="D191" s="377"/>
      <c r="E191" s="377"/>
    </row>
    <row r="192" spans="1:5" x14ac:dyDescent="0.2">
      <c r="A192" s="380" t="s">
        <v>72</v>
      </c>
      <c r="B192" s="380"/>
      <c r="C192" s="377">
        <f>'Data Input - Contact Info'!B188</f>
        <v>0</v>
      </c>
      <c r="D192" s="377"/>
      <c r="E192" s="377"/>
    </row>
    <row r="193" spans="1:5" x14ac:dyDescent="0.2">
      <c r="A193" s="369" t="s">
        <v>209</v>
      </c>
      <c r="B193" s="369"/>
      <c r="C193" s="369"/>
      <c r="D193" s="369"/>
      <c r="E193" s="369"/>
    </row>
    <row r="194" spans="1:5" ht="25.5" x14ac:dyDescent="0.2">
      <c r="A194" s="147" t="s">
        <v>214</v>
      </c>
      <c r="B194" s="148"/>
      <c r="C194" s="147" t="s">
        <v>213</v>
      </c>
      <c r="D194" s="147" t="s">
        <v>230</v>
      </c>
      <c r="E194" s="147" t="s">
        <v>231</v>
      </c>
    </row>
    <row r="195" spans="1:5" x14ac:dyDescent="0.2">
      <c r="A195" s="392" t="s">
        <v>210</v>
      </c>
      <c r="B195" s="393"/>
      <c r="C195" s="141"/>
      <c r="D195" s="141"/>
      <c r="E195" s="152"/>
    </row>
    <row r="196" spans="1:5" x14ac:dyDescent="0.2">
      <c r="A196" s="149">
        <v>1</v>
      </c>
      <c r="B196" s="150" t="s">
        <v>211</v>
      </c>
      <c r="C196" s="151">
        <f>'Data Input - Transmission'!A29</f>
        <v>0</v>
      </c>
      <c r="D196" s="151">
        <f>'Data Input - Transmission'!A30</f>
        <v>0</v>
      </c>
      <c r="E196" s="151">
        <f>'Data Input - Transmission'!A31</f>
        <v>0</v>
      </c>
    </row>
    <row r="197" spans="1:5" x14ac:dyDescent="0.2">
      <c r="A197" s="135">
        <v>2</v>
      </c>
      <c r="B197" s="136" t="s">
        <v>212</v>
      </c>
      <c r="C197" s="137">
        <f>'Data Input - Transmission'!B29</f>
        <v>0</v>
      </c>
      <c r="D197" s="137">
        <f>'Data Input - Transmission'!B30</f>
        <v>0</v>
      </c>
      <c r="E197" s="137">
        <f>'Data Input - Transmission'!B31</f>
        <v>0</v>
      </c>
    </row>
    <row r="198" spans="1:5" x14ac:dyDescent="0.2">
      <c r="A198" s="392" t="s">
        <v>215</v>
      </c>
      <c r="B198" s="393"/>
      <c r="C198" s="142"/>
      <c r="D198" s="142"/>
      <c r="E198" s="143"/>
    </row>
    <row r="199" spans="1:5" x14ac:dyDescent="0.2">
      <c r="A199" s="138">
        <v>3</v>
      </c>
      <c r="B199" s="139" t="s">
        <v>185</v>
      </c>
      <c r="C199" s="140">
        <f>'Data Input - Transmission'!C29</f>
        <v>0</v>
      </c>
      <c r="D199" s="140">
        <f>'Data Input - Transmission'!C30</f>
        <v>0</v>
      </c>
      <c r="E199" s="140">
        <f>'Data Input - Transmission'!C31</f>
        <v>0</v>
      </c>
    </row>
    <row r="200" spans="1:5" x14ac:dyDescent="0.2">
      <c r="A200" s="13">
        <v>4</v>
      </c>
      <c r="B200" s="126" t="s">
        <v>186</v>
      </c>
      <c r="C200" s="127">
        <f>'Data Input - Transmission'!D29</f>
        <v>0</v>
      </c>
      <c r="D200" s="127">
        <f>'Data Input - Transmission'!D30</f>
        <v>0</v>
      </c>
      <c r="E200" s="127">
        <f>'Data Input - Transmission'!D31</f>
        <v>0</v>
      </c>
    </row>
    <row r="201" spans="1:5" x14ac:dyDescent="0.2">
      <c r="A201" s="13">
        <v>5</v>
      </c>
      <c r="B201" s="126" t="s">
        <v>187</v>
      </c>
      <c r="C201" s="128" t="str">
        <f>'Data Input - Transmission'!E29</f>
        <v>&lt;select&gt;</v>
      </c>
      <c r="D201" s="129" t="str">
        <f>'Data Input - Transmission'!E30</f>
        <v>&lt;select&gt;</v>
      </c>
      <c r="E201" s="129" t="str">
        <f>'Data Input - Transmission'!E31</f>
        <v>&lt;select&gt;</v>
      </c>
    </row>
    <row r="202" spans="1:5" x14ac:dyDescent="0.2">
      <c r="A202" s="135">
        <v>6</v>
      </c>
      <c r="B202" s="136" t="s">
        <v>188</v>
      </c>
      <c r="C202" s="144">
        <f>'Data Input - Transmission'!F29</f>
        <v>0</v>
      </c>
      <c r="D202" s="144">
        <f>'Data Input - Transmission'!F30</f>
        <v>0</v>
      </c>
      <c r="E202" s="144">
        <f>'Data Input - Transmission'!F31</f>
        <v>0</v>
      </c>
    </row>
    <row r="203" spans="1:5" x14ac:dyDescent="0.2">
      <c r="A203" s="392" t="s">
        <v>216</v>
      </c>
      <c r="B203" s="393"/>
      <c r="C203" s="141"/>
      <c r="D203" s="141"/>
      <c r="E203" s="146"/>
    </row>
    <row r="204" spans="1:5" x14ac:dyDescent="0.2">
      <c r="A204" s="138">
        <v>7</v>
      </c>
      <c r="B204" s="139" t="s">
        <v>217</v>
      </c>
      <c r="C204" s="145">
        <f>'Data Input - Transmission'!G29</f>
        <v>0</v>
      </c>
      <c r="D204" s="145">
        <f>'Data Input - Transmission'!G30</f>
        <v>0</v>
      </c>
      <c r="E204" s="145">
        <f>'Data Input - Transmission'!G31</f>
        <v>0</v>
      </c>
    </row>
    <row r="205" spans="1:5" x14ac:dyDescent="0.2">
      <c r="A205" s="13">
        <v>8</v>
      </c>
      <c r="B205" s="126" t="s">
        <v>218</v>
      </c>
      <c r="C205" s="130" t="str">
        <f>'Data Input - Transmission'!H29</f>
        <v>&lt;select&gt;</v>
      </c>
      <c r="D205" s="130" t="str">
        <f>'Data Input - Transmission'!H30</f>
        <v>&lt;select&gt;</v>
      </c>
      <c r="E205" s="130" t="str">
        <f>'Data Input - Transmission'!H31</f>
        <v>&lt;select&gt;</v>
      </c>
    </row>
    <row r="206" spans="1:5" x14ac:dyDescent="0.2">
      <c r="A206" s="13">
        <v>9</v>
      </c>
      <c r="B206" s="126" t="s">
        <v>219</v>
      </c>
      <c r="C206" s="130" t="str">
        <f>'Data Input - Transmission'!I29</f>
        <v>&lt;select&gt;</v>
      </c>
      <c r="D206" s="130" t="str">
        <f>'Data Input - Transmission'!I30</f>
        <v>&lt;select&gt;</v>
      </c>
      <c r="E206" s="130" t="str">
        <f>'Data Input - Transmission'!I31</f>
        <v>&lt;select&gt;</v>
      </c>
    </row>
    <row r="207" spans="1:5" x14ac:dyDescent="0.2">
      <c r="A207" s="13">
        <v>10</v>
      </c>
      <c r="B207" s="126" t="s">
        <v>220</v>
      </c>
      <c r="C207" s="131">
        <f>'Data Input - Transmission'!J29</f>
        <v>0</v>
      </c>
      <c r="D207" s="131">
        <f>'Data Input - Transmission'!J30</f>
        <v>0</v>
      </c>
      <c r="E207" s="131">
        <f>'Data Input - Transmission'!J31</f>
        <v>0</v>
      </c>
    </row>
    <row r="208" spans="1:5" x14ac:dyDescent="0.2">
      <c r="A208" s="13">
        <v>11</v>
      </c>
      <c r="B208" s="126" t="s">
        <v>221</v>
      </c>
      <c r="C208" s="131">
        <f>'Data Input - Transmission'!K29</f>
        <v>0</v>
      </c>
      <c r="D208" s="131">
        <f>'Data Input - Transmission'!K30</f>
        <v>0</v>
      </c>
      <c r="E208" s="131">
        <f>'Data Input - Transmission'!K31</f>
        <v>0</v>
      </c>
    </row>
    <row r="209" spans="1:5" x14ac:dyDescent="0.2">
      <c r="A209" s="13">
        <v>12</v>
      </c>
      <c r="B209" s="126" t="s">
        <v>222</v>
      </c>
      <c r="C209" s="131">
        <f>'Data Input - Transmission'!L29</f>
        <v>0</v>
      </c>
      <c r="D209" s="131">
        <f>'Data Input - Transmission'!L30</f>
        <v>0</v>
      </c>
      <c r="E209" s="131">
        <f>'Data Input - Transmission'!L31</f>
        <v>0</v>
      </c>
    </row>
    <row r="210" spans="1:5" x14ac:dyDescent="0.2">
      <c r="A210" s="13">
        <v>13</v>
      </c>
      <c r="B210" s="126" t="s">
        <v>223</v>
      </c>
      <c r="C210" s="132" t="str">
        <f>'Data Input - Transmission'!M29</f>
        <v>&lt;select&gt;</v>
      </c>
      <c r="D210" s="132" t="str">
        <f>'Data Input - Transmission'!M30</f>
        <v>&lt;select&gt;</v>
      </c>
      <c r="E210" s="132" t="str">
        <f>'Data Input - Transmission'!M31</f>
        <v>&lt;select&gt;</v>
      </c>
    </row>
    <row r="211" spans="1:5" x14ac:dyDescent="0.2">
      <c r="A211" s="13">
        <v>14</v>
      </c>
      <c r="B211" s="126" t="s">
        <v>224</v>
      </c>
      <c r="C211" s="132" t="str">
        <f>'Data Input - Transmission'!N29</f>
        <v>&lt;select&gt;</v>
      </c>
      <c r="D211" s="132" t="str">
        <f>'Data Input - Transmission'!N30</f>
        <v>&lt;select&gt;</v>
      </c>
      <c r="E211" s="132" t="str">
        <f>'Data Input - Transmission'!N31</f>
        <v>&lt;select&gt;</v>
      </c>
    </row>
    <row r="212" spans="1:5" x14ac:dyDescent="0.2">
      <c r="A212" s="13">
        <v>15</v>
      </c>
      <c r="B212" s="126" t="s">
        <v>225</v>
      </c>
      <c r="C212" s="131">
        <f>'Data Input - Transmission'!O29</f>
        <v>0</v>
      </c>
      <c r="D212" s="131">
        <f>'Data Input - Transmission'!O30</f>
        <v>0</v>
      </c>
      <c r="E212" s="131">
        <f>'Data Input - Transmission'!O31</f>
        <v>0</v>
      </c>
    </row>
    <row r="213" spans="1:5" x14ac:dyDescent="0.2">
      <c r="A213" s="13">
        <v>16</v>
      </c>
      <c r="B213" s="126" t="s">
        <v>226</v>
      </c>
      <c r="C213" s="133">
        <f>'Data Input - Transmission'!P29</f>
        <v>0</v>
      </c>
      <c r="D213" s="133">
        <f>'Data Input - Transmission'!P30</f>
        <v>0</v>
      </c>
      <c r="E213" s="133">
        <f>'Data Input - Transmission'!P31</f>
        <v>0</v>
      </c>
    </row>
    <row r="214" spans="1:5" x14ac:dyDescent="0.2">
      <c r="A214" s="13">
        <v>17</v>
      </c>
      <c r="B214" s="126" t="s">
        <v>227</v>
      </c>
      <c r="C214" s="130" t="str">
        <f>'Data Input - Transmission'!Q29&amp;" / "&amp;'Data Input - Transmission'!R29</f>
        <v>&lt;select&gt; / &lt;select&gt;</v>
      </c>
      <c r="D214" s="130" t="str">
        <f>'Data Input - Transmission'!Q30&amp;" / "&amp;'Data Input - Transmission'!R30</f>
        <v>&lt;select&gt; / &lt;select&gt;</v>
      </c>
      <c r="E214" s="130" t="str">
        <f>'Data Input - Transmission'!Q31&amp;" / "&amp;'Data Input - Transmission'!R31</f>
        <v>&lt;select&gt; / &lt;select&gt;</v>
      </c>
    </row>
    <row r="215" spans="1:5" x14ac:dyDescent="0.2">
      <c r="A215" s="13">
        <v>18</v>
      </c>
      <c r="B215" s="126" t="s">
        <v>228</v>
      </c>
      <c r="C215" s="133">
        <f>'Data Input - Transmission'!S29</f>
        <v>0</v>
      </c>
      <c r="D215" s="133">
        <f>'Data Input - Transmission'!S30</f>
        <v>0</v>
      </c>
      <c r="E215" s="133">
        <f>'Data Input - Transmission'!S31</f>
        <v>0</v>
      </c>
    </row>
    <row r="216" spans="1:5" x14ac:dyDescent="0.2">
      <c r="A216" s="13">
        <v>19</v>
      </c>
      <c r="B216" s="126" t="s">
        <v>229</v>
      </c>
      <c r="C216" s="134">
        <f>'Data Input - Transmission'!T29</f>
        <v>0</v>
      </c>
      <c r="D216" s="134">
        <f>'Data Input - Transmission'!T30</f>
        <v>0</v>
      </c>
      <c r="E216" s="134">
        <f>'Data Input - Transmission'!T31</f>
        <v>0</v>
      </c>
    </row>
    <row r="218" spans="1:5" ht="38.25" x14ac:dyDescent="0.2">
      <c r="A218" s="388" t="s">
        <v>68</v>
      </c>
      <c r="B218" s="390"/>
      <c r="C218" s="385" t="s">
        <v>69</v>
      </c>
      <c r="D218" s="387"/>
      <c r="E218" s="106" t="s">
        <v>70</v>
      </c>
    </row>
    <row r="219" spans="1:5" x14ac:dyDescent="0.2">
      <c r="A219" s="11" t="str">
        <f>"Report for " &amp; 'Data Input - Contact Info'!B218 &amp; ", " &amp; 'Data Input - Contact Info'!B219</f>
        <v xml:space="preserve">Report for , </v>
      </c>
      <c r="B219" s="4"/>
      <c r="C219" s="394"/>
      <c r="D219" s="395"/>
      <c r="E219" s="396"/>
    </row>
    <row r="220" spans="1:5" x14ac:dyDescent="0.2">
      <c r="A220" s="11" t="s">
        <v>71</v>
      </c>
      <c r="B220" s="4"/>
      <c r="C220" s="394"/>
      <c r="D220" s="395"/>
      <c r="E220" s="396"/>
    </row>
    <row r="221" spans="1:5" x14ac:dyDescent="0.2">
      <c r="A221" s="391" t="s">
        <v>39</v>
      </c>
      <c r="B221" s="391"/>
      <c r="C221" s="377" t="s">
        <v>28</v>
      </c>
      <c r="D221" s="377"/>
      <c r="E221" s="377"/>
    </row>
    <row r="222" spans="1:5" x14ac:dyDescent="0.2">
      <c r="A222" s="380" t="s">
        <v>32</v>
      </c>
      <c r="B222" s="380"/>
      <c r="C222" s="377">
        <f>'Data Input - Contact Info'!B218</f>
        <v>0</v>
      </c>
      <c r="D222" s="377"/>
      <c r="E222" s="377"/>
    </row>
    <row r="223" spans="1:5" x14ac:dyDescent="0.2">
      <c r="A223" s="380" t="s">
        <v>72</v>
      </c>
      <c r="B223" s="380"/>
      <c r="C223" s="377">
        <f>'Data Input - Contact Info'!B219</f>
        <v>0</v>
      </c>
      <c r="D223" s="377"/>
      <c r="E223" s="377"/>
    </row>
    <row r="224" spans="1:5" x14ac:dyDescent="0.2">
      <c r="A224" s="369" t="s">
        <v>209</v>
      </c>
      <c r="B224" s="369"/>
      <c r="C224" s="369"/>
      <c r="D224" s="369"/>
      <c r="E224" s="369"/>
    </row>
    <row r="225" spans="1:5" ht="25.5" x14ac:dyDescent="0.2">
      <c r="A225" s="147" t="s">
        <v>214</v>
      </c>
      <c r="B225" s="148"/>
      <c r="C225" s="147" t="s">
        <v>213</v>
      </c>
      <c r="D225" s="147" t="s">
        <v>230</v>
      </c>
      <c r="E225" s="147" t="s">
        <v>231</v>
      </c>
    </row>
    <row r="226" spans="1:5" x14ac:dyDescent="0.2">
      <c r="A226" s="392" t="s">
        <v>210</v>
      </c>
      <c r="B226" s="393"/>
      <c r="C226" s="141"/>
      <c r="D226" s="141"/>
      <c r="E226" s="152"/>
    </row>
    <row r="227" spans="1:5" x14ac:dyDescent="0.2">
      <c r="A227" s="149">
        <v>1</v>
      </c>
      <c r="B227" s="150" t="s">
        <v>211</v>
      </c>
      <c r="C227" s="151">
        <f>'Data Input - Transmission'!A32</f>
        <v>0</v>
      </c>
      <c r="D227" s="151">
        <f>'Data Input - Transmission'!A33</f>
        <v>0</v>
      </c>
      <c r="E227" s="151">
        <f>'Data Input - Transmission'!A34</f>
        <v>0</v>
      </c>
    </row>
    <row r="228" spans="1:5" x14ac:dyDescent="0.2">
      <c r="A228" s="135">
        <v>2</v>
      </c>
      <c r="B228" s="136" t="s">
        <v>212</v>
      </c>
      <c r="C228" s="137">
        <f>'Data Input - Transmission'!B32</f>
        <v>0</v>
      </c>
      <c r="D228" s="137">
        <f>'Data Input - Transmission'!B33</f>
        <v>0</v>
      </c>
      <c r="E228" s="137">
        <f>'Data Input - Transmission'!B34</f>
        <v>0</v>
      </c>
    </row>
    <row r="229" spans="1:5" x14ac:dyDescent="0.2">
      <c r="A229" s="392" t="s">
        <v>215</v>
      </c>
      <c r="B229" s="393"/>
      <c r="C229" s="142"/>
      <c r="D229" s="142"/>
      <c r="E229" s="143"/>
    </row>
    <row r="230" spans="1:5" x14ac:dyDescent="0.2">
      <c r="A230" s="138">
        <v>3</v>
      </c>
      <c r="B230" s="139" t="s">
        <v>185</v>
      </c>
      <c r="C230" s="140">
        <f>'Data Input - Transmission'!C32</f>
        <v>0</v>
      </c>
      <c r="D230" s="140">
        <f>'Data Input - Transmission'!C33</f>
        <v>0</v>
      </c>
      <c r="E230" s="140">
        <f>'Data Input - Transmission'!C34</f>
        <v>0</v>
      </c>
    </row>
    <row r="231" spans="1:5" x14ac:dyDescent="0.2">
      <c r="A231" s="13">
        <v>4</v>
      </c>
      <c r="B231" s="126" t="s">
        <v>186</v>
      </c>
      <c r="C231" s="127">
        <f>'Data Input - Transmission'!D32</f>
        <v>0</v>
      </c>
      <c r="D231" s="127">
        <f>'Data Input - Transmission'!D33</f>
        <v>0</v>
      </c>
      <c r="E231" s="127">
        <f>'Data Input - Transmission'!D34</f>
        <v>0</v>
      </c>
    </row>
    <row r="232" spans="1:5" x14ac:dyDescent="0.2">
      <c r="A232" s="13">
        <v>5</v>
      </c>
      <c r="B232" s="126" t="s">
        <v>187</v>
      </c>
      <c r="C232" s="128" t="str">
        <f>'Data Input - Transmission'!E32</f>
        <v>&lt;select&gt;</v>
      </c>
      <c r="D232" s="129" t="str">
        <f>'Data Input - Transmission'!E33</f>
        <v>&lt;select&gt;</v>
      </c>
      <c r="E232" s="129" t="str">
        <f>'Data Input - Transmission'!E34</f>
        <v>&lt;select&gt;</v>
      </c>
    </row>
    <row r="233" spans="1:5" x14ac:dyDescent="0.2">
      <c r="A233" s="135">
        <v>6</v>
      </c>
      <c r="B233" s="136" t="s">
        <v>188</v>
      </c>
      <c r="C233" s="144">
        <f>'Data Input - Transmission'!F32</f>
        <v>0</v>
      </c>
      <c r="D233" s="144">
        <f>'Data Input - Transmission'!F33</f>
        <v>0</v>
      </c>
      <c r="E233" s="144">
        <f>'Data Input - Transmission'!F34</f>
        <v>0</v>
      </c>
    </row>
    <row r="234" spans="1:5" x14ac:dyDescent="0.2">
      <c r="A234" s="392" t="s">
        <v>216</v>
      </c>
      <c r="B234" s="393"/>
      <c r="C234" s="141"/>
      <c r="D234" s="141"/>
      <c r="E234" s="146"/>
    </row>
    <row r="235" spans="1:5" x14ac:dyDescent="0.2">
      <c r="A235" s="138">
        <v>7</v>
      </c>
      <c r="B235" s="139" t="s">
        <v>217</v>
      </c>
      <c r="C235" s="145">
        <f>'Data Input - Transmission'!G32</f>
        <v>0</v>
      </c>
      <c r="D235" s="145">
        <f>'Data Input - Transmission'!G33</f>
        <v>0</v>
      </c>
      <c r="E235" s="145">
        <f>'Data Input - Transmission'!G34</f>
        <v>0</v>
      </c>
    </row>
    <row r="236" spans="1:5" x14ac:dyDescent="0.2">
      <c r="A236" s="13">
        <v>8</v>
      </c>
      <c r="B236" s="126" t="s">
        <v>218</v>
      </c>
      <c r="C236" s="130" t="str">
        <f>'Data Input - Transmission'!H32</f>
        <v>&lt;select&gt;</v>
      </c>
      <c r="D236" s="130" t="str">
        <f>'Data Input - Transmission'!H33</f>
        <v>&lt;select&gt;</v>
      </c>
      <c r="E236" s="130" t="str">
        <f>'Data Input - Transmission'!H34</f>
        <v>&lt;select&gt;</v>
      </c>
    </row>
    <row r="237" spans="1:5" x14ac:dyDescent="0.2">
      <c r="A237" s="13">
        <v>9</v>
      </c>
      <c r="B237" s="126" t="s">
        <v>219</v>
      </c>
      <c r="C237" s="130" t="str">
        <f>'Data Input - Transmission'!I32</f>
        <v>&lt;select&gt;</v>
      </c>
      <c r="D237" s="130" t="str">
        <f>'Data Input - Transmission'!I33</f>
        <v>&lt;select&gt;</v>
      </c>
      <c r="E237" s="130" t="str">
        <f>'Data Input - Transmission'!I34</f>
        <v>&lt;select&gt;</v>
      </c>
    </row>
    <row r="238" spans="1:5" x14ac:dyDescent="0.2">
      <c r="A238" s="13">
        <v>10</v>
      </c>
      <c r="B238" s="126" t="s">
        <v>220</v>
      </c>
      <c r="C238" s="131">
        <f>'Data Input - Transmission'!J32</f>
        <v>0</v>
      </c>
      <c r="D238" s="131">
        <f>'Data Input - Transmission'!J33</f>
        <v>0</v>
      </c>
      <c r="E238" s="131">
        <f>'Data Input - Transmission'!J34</f>
        <v>0</v>
      </c>
    </row>
    <row r="239" spans="1:5" x14ac:dyDescent="0.2">
      <c r="A239" s="13">
        <v>11</v>
      </c>
      <c r="B239" s="126" t="s">
        <v>221</v>
      </c>
      <c r="C239" s="131">
        <f>'Data Input - Transmission'!K32</f>
        <v>0</v>
      </c>
      <c r="D239" s="131">
        <f>'Data Input - Transmission'!K33</f>
        <v>0</v>
      </c>
      <c r="E239" s="131">
        <f>'Data Input - Transmission'!K34</f>
        <v>0</v>
      </c>
    </row>
    <row r="240" spans="1:5" x14ac:dyDescent="0.2">
      <c r="A240" s="13">
        <v>12</v>
      </c>
      <c r="B240" s="126" t="s">
        <v>222</v>
      </c>
      <c r="C240" s="131">
        <f>'Data Input - Transmission'!L32</f>
        <v>0</v>
      </c>
      <c r="D240" s="131">
        <f>'Data Input - Transmission'!L33</f>
        <v>0</v>
      </c>
      <c r="E240" s="131">
        <f>'Data Input - Transmission'!L34</f>
        <v>0</v>
      </c>
    </row>
    <row r="241" spans="1:5" x14ac:dyDescent="0.2">
      <c r="A241" s="13">
        <v>13</v>
      </c>
      <c r="B241" s="126" t="s">
        <v>223</v>
      </c>
      <c r="C241" s="132" t="str">
        <f>'Data Input - Transmission'!M32</f>
        <v>&lt;select&gt;</v>
      </c>
      <c r="D241" s="132" t="str">
        <f>'Data Input - Transmission'!M33</f>
        <v>&lt;select&gt;</v>
      </c>
      <c r="E241" s="132" t="str">
        <f>'Data Input - Transmission'!M34</f>
        <v>&lt;select&gt;</v>
      </c>
    </row>
    <row r="242" spans="1:5" x14ac:dyDescent="0.2">
      <c r="A242" s="13">
        <v>14</v>
      </c>
      <c r="B242" s="126" t="s">
        <v>224</v>
      </c>
      <c r="C242" s="132" t="str">
        <f>'Data Input - Transmission'!N32</f>
        <v>&lt;select&gt;</v>
      </c>
      <c r="D242" s="132" t="str">
        <f>'Data Input - Transmission'!N33</f>
        <v>&lt;select&gt;</v>
      </c>
      <c r="E242" s="132" t="str">
        <f>'Data Input - Transmission'!N34</f>
        <v>&lt;select&gt;</v>
      </c>
    </row>
    <row r="243" spans="1:5" x14ac:dyDescent="0.2">
      <c r="A243" s="13">
        <v>15</v>
      </c>
      <c r="B243" s="126" t="s">
        <v>225</v>
      </c>
      <c r="C243" s="131">
        <f>'Data Input - Transmission'!O32</f>
        <v>0</v>
      </c>
      <c r="D243" s="131">
        <f>'Data Input - Transmission'!O33</f>
        <v>0</v>
      </c>
      <c r="E243" s="131">
        <f>'Data Input - Transmission'!O34</f>
        <v>0</v>
      </c>
    </row>
    <row r="244" spans="1:5" x14ac:dyDescent="0.2">
      <c r="A244" s="13">
        <v>16</v>
      </c>
      <c r="B244" s="126" t="s">
        <v>226</v>
      </c>
      <c r="C244" s="133">
        <f>'Data Input - Transmission'!P32</f>
        <v>0</v>
      </c>
      <c r="D244" s="133">
        <f>'Data Input - Transmission'!P33</f>
        <v>0</v>
      </c>
      <c r="E244" s="133">
        <f>'Data Input - Transmission'!P34</f>
        <v>0</v>
      </c>
    </row>
    <row r="245" spans="1:5" x14ac:dyDescent="0.2">
      <c r="A245" s="13">
        <v>17</v>
      </c>
      <c r="B245" s="126" t="s">
        <v>227</v>
      </c>
      <c r="C245" s="130" t="str">
        <f>'Data Input - Transmission'!Q32&amp;" / "&amp;'Data Input - Transmission'!R32</f>
        <v>&lt;select&gt; / &lt;select&gt;</v>
      </c>
      <c r="D245" s="130" t="str">
        <f>'Data Input - Transmission'!Q33&amp;" / "&amp;'Data Input - Transmission'!R33</f>
        <v>&lt;select&gt; / &lt;select&gt;</v>
      </c>
      <c r="E245" s="130" t="str">
        <f>'Data Input - Transmission'!Q34&amp;" / "&amp;'Data Input - Transmission'!R34</f>
        <v>&lt;select&gt; / &lt;select&gt;</v>
      </c>
    </row>
    <row r="246" spans="1:5" x14ac:dyDescent="0.2">
      <c r="A246" s="13">
        <v>18</v>
      </c>
      <c r="B246" s="126" t="s">
        <v>228</v>
      </c>
      <c r="C246" s="133">
        <f>'Data Input - Transmission'!S32</f>
        <v>0</v>
      </c>
      <c r="D246" s="133">
        <f>'Data Input - Transmission'!S33</f>
        <v>0</v>
      </c>
      <c r="E246" s="133">
        <f>'Data Input - Transmission'!S34</f>
        <v>0</v>
      </c>
    </row>
    <row r="247" spans="1:5" x14ac:dyDescent="0.2">
      <c r="A247" s="13">
        <v>19</v>
      </c>
      <c r="B247" s="126" t="s">
        <v>229</v>
      </c>
      <c r="C247" s="134">
        <f>'Data Input - Transmission'!T32</f>
        <v>0</v>
      </c>
      <c r="D247" s="134">
        <f>'Data Input - Transmission'!T33</f>
        <v>0</v>
      </c>
      <c r="E247" s="134">
        <f>'Data Input - Transmission'!T34</f>
        <v>0</v>
      </c>
    </row>
    <row r="249" spans="1:5" ht="38.25" x14ac:dyDescent="0.2">
      <c r="A249" s="388" t="s">
        <v>68</v>
      </c>
      <c r="B249" s="390"/>
      <c r="C249" s="385" t="s">
        <v>69</v>
      </c>
      <c r="D249" s="387"/>
      <c r="E249" s="106" t="s">
        <v>70</v>
      </c>
    </row>
    <row r="250" spans="1:5" x14ac:dyDescent="0.2">
      <c r="A250" s="11" t="str">
        <f>"Report for " &amp; 'Data Input - Contact Info'!B249 &amp; ", " &amp; 'Data Input - Contact Info'!B250</f>
        <v xml:space="preserve">Report for , </v>
      </c>
      <c r="B250" s="4"/>
      <c r="C250" s="394"/>
      <c r="D250" s="395"/>
      <c r="E250" s="396"/>
    </row>
    <row r="251" spans="1:5" x14ac:dyDescent="0.2">
      <c r="A251" s="11" t="s">
        <v>71</v>
      </c>
      <c r="B251" s="4"/>
      <c r="C251" s="394"/>
      <c r="D251" s="395"/>
      <c r="E251" s="396"/>
    </row>
    <row r="252" spans="1:5" x14ac:dyDescent="0.2">
      <c r="A252" s="391" t="s">
        <v>39</v>
      </c>
      <c r="B252" s="391"/>
      <c r="C252" s="377" t="s">
        <v>28</v>
      </c>
      <c r="D252" s="377"/>
      <c r="E252" s="377"/>
    </row>
    <row r="253" spans="1:5" x14ac:dyDescent="0.2">
      <c r="A253" s="380" t="s">
        <v>32</v>
      </c>
      <c r="B253" s="380"/>
      <c r="C253" s="377">
        <f>'Data Input - Contact Info'!B249</f>
        <v>0</v>
      </c>
      <c r="D253" s="377"/>
      <c r="E253" s="377"/>
    </row>
    <row r="254" spans="1:5" x14ac:dyDescent="0.2">
      <c r="A254" s="380" t="s">
        <v>72</v>
      </c>
      <c r="B254" s="380"/>
      <c r="C254" s="377">
        <f>'Data Input - Contact Info'!B250</f>
        <v>0</v>
      </c>
      <c r="D254" s="377"/>
      <c r="E254" s="377"/>
    </row>
    <row r="255" spans="1:5" x14ac:dyDescent="0.2">
      <c r="A255" s="369" t="s">
        <v>209</v>
      </c>
      <c r="B255" s="369"/>
      <c r="C255" s="369"/>
      <c r="D255" s="369"/>
      <c r="E255" s="369"/>
    </row>
    <row r="256" spans="1:5" ht="25.5" x14ac:dyDescent="0.2">
      <c r="A256" s="147" t="s">
        <v>214</v>
      </c>
      <c r="B256" s="148"/>
      <c r="C256" s="147" t="s">
        <v>213</v>
      </c>
      <c r="D256" s="147" t="s">
        <v>230</v>
      </c>
      <c r="E256" s="147" t="s">
        <v>231</v>
      </c>
    </row>
    <row r="257" spans="1:5" x14ac:dyDescent="0.2">
      <c r="A257" s="392" t="s">
        <v>210</v>
      </c>
      <c r="B257" s="393"/>
      <c r="C257" s="141"/>
      <c r="D257" s="141"/>
      <c r="E257" s="152"/>
    </row>
    <row r="258" spans="1:5" x14ac:dyDescent="0.2">
      <c r="A258" s="149">
        <v>1</v>
      </c>
      <c r="B258" s="150" t="s">
        <v>211</v>
      </c>
      <c r="C258" s="151">
        <f>'Data Input - Transmission'!A35</f>
        <v>0</v>
      </c>
      <c r="D258" s="151">
        <f>'Data Input - Transmission'!A36</f>
        <v>0</v>
      </c>
      <c r="E258" s="151">
        <f>'Data Input - Transmission'!A37</f>
        <v>0</v>
      </c>
    </row>
    <row r="259" spans="1:5" x14ac:dyDescent="0.2">
      <c r="A259" s="135">
        <v>2</v>
      </c>
      <c r="B259" s="136" t="s">
        <v>212</v>
      </c>
      <c r="C259" s="137">
        <f>'Data Input - Transmission'!B35</f>
        <v>0</v>
      </c>
      <c r="D259" s="137">
        <f>'Data Input - Transmission'!B36</f>
        <v>0</v>
      </c>
      <c r="E259" s="137">
        <f>'Data Input - Transmission'!B37</f>
        <v>0</v>
      </c>
    </row>
    <row r="260" spans="1:5" x14ac:dyDescent="0.2">
      <c r="A260" s="392" t="s">
        <v>215</v>
      </c>
      <c r="B260" s="393"/>
      <c r="C260" s="142"/>
      <c r="D260" s="142"/>
      <c r="E260" s="143"/>
    </row>
    <row r="261" spans="1:5" x14ac:dyDescent="0.2">
      <c r="A261" s="138">
        <v>3</v>
      </c>
      <c r="B261" s="139" t="s">
        <v>185</v>
      </c>
      <c r="C261" s="140">
        <f>'Data Input - Transmission'!C35</f>
        <v>0</v>
      </c>
      <c r="D261" s="140">
        <f>'Data Input - Transmission'!C36</f>
        <v>0</v>
      </c>
      <c r="E261" s="140">
        <f>'Data Input - Transmission'!C37</f>
        <v>0</v>
      </c>
    </row>
    <row r="262" spans="1:5" x14ac:dyDescent="0.2">
      <c r="A262" s="13">
        <v>4</v>
      </c>
      <c r="B262" s="126" t="s">
        <v>186</v>
      </c>
      <c r="C262" s="127">
        <f>'Data Input - Transmission'!D35</f>
        <v>0</v>
      </c>
      <c r="D262" s="127">
        <f>'Data Input - Transmission'!D36</f>
        <v>0</v>
      </c>
      <c r="E262" s="127">
        <f>'Data Input - Transmission'!D37</f>
        <v>0</v>
      </c>
    </row>
    <row r="263" spans="1:5" x14ac:dyDescent="0.2">
      <c r="A263" s="13">
        <v>5</v>
      </c>
      <c r="B263" s="126" t="s">
        <v>187</v>
      </c>
      <c r="C263" s="128" t="str">
        <f>'Data Input - Transmission'!E35</f>
        <v>&lt;select&gt;</v>
      </c>
      <c r="D263" s="129" t="str">
        <f>'Data Input - Transmission'!E36</f>
        <v>&lt;select&gt;</v>
      </c>
      <c r="E263" s="129" t="str">
        <f>'Data Input - Transmission'!E37</f>
        <v>&lt;select&gt;</v>
      </c>
    </row>
    <row r="264" spans="1:5" x14ac:dyDescent="0.2">
      <c r="A264" s="135">
        <v>6</v>
      </c>
      <c r="B264" s="136" t="s">
        <v>188</v>
      </c>
      <c r="C264" s="144">
        <f>'Data Input - Transmission'!F35</f>
        <v>0</v>
      </c>
      <c r="D264" s="144">
        <f>'Data Input - Transmission'!F36</f>
        <v>0</v>
      </c>
      <c r="E264" s="144">
        <f>'Data Input - Transmission'!F37</f>
        <v>0</v>
      </c>
    </row>
    <row r="265" spans="1:5" x14ac:dyDescent="0.2">
      <c r="A265" s="392" t="s">
        <v>216</v>
      </c>
      <c r="B265" s="393"/>
      <c r="C265" s="141"/>
      <c r="D265" s="141"/>
      <c r="E265" s="146"/>
    </row>
    <row r="266" spans="1:5" x14ac:dyDescent="0.2">
      <c r="A266" s="138">
        <v>7</v>
      </c>
      <c r="B266" s="139" t="s">
        <v>217</v>
      </c>
      <c r="C266" s="145">
        <f>'Data Input - Transmission'!G35</f>
        <v>0</v>
      </c>
      <c r="D266" s="145">
        <f>'Data Input - Transmission'!G36</f>
        <v>0</v>
      </c>
      <c r="E266" s="145">
        <f>'Data Input - Transmission'!G37</f>
        <v>0</v>
      </c>
    </row>
    <row r="267" spans="1:5" x14ac:dyDescent="0.2">
      <c r="A267" s="13">
        <v>8</v>
      </c>
      <c r="B267" s="126" t="s">
        <v>218</v>
      </c>
      <c r="C267" s="130" t="str">
        <f>'Data Input - Transmission'!H35</f>
        <v>&lt;select&gt;</v>
      </c>
      <c r="D267" s="130" t="str">
        <f>'Data Input - Transmission'!H36</f>
        <v>&lt;select&gt;</v>
      </c>
      <c r="E267" s="130" t="str">
        <f>'Data Input - Transmission'!H37</f>
        <v>&lt;select&gt;</v>
      </c>
    </row>
    <row r="268" spans="1:5" x14ac:dyDescent="0.2">
      <c r="A268" s="13">
        <v>9</v>
      </c>
      <c r="B268" s="126" t="s">
        <v>219</v>
      </c>
      <c r="C268" s="130" t="str">
        <f>'Data Input - Transmission'!I35</f>
        <v>&lt;select&gt;</v>
      </c>
      <c r="D268" s="130" t="str">
        <f>'Data Input - Transmission'!I36</f>
        <v>&lt;select&gt;</v>
      </c>
      <c r="E268" s="130" t="str">
        <f>'Data Input - Transmission'!I37</f>
        <v>&lt;select&gt;</v>
      </c>
    </row>
    <row r="269" spans="1:5" x14ac:dyDescent="0.2">
      <c r="A269" s="13">
        <v>10</v>
      </c>
      <c r="B269" s="126" t="s">
        <v>220</v>
      </c>
      <c r="C269" s="131">
        <f>'Data Input - Transmission'!J35</f>
        <v>0</v>
      </c>
      <c r="D269" s="131">
        <f>'Data Input - Transmission'!J36</f>
        <v>0</v>
      </c>
      <c r="E269" s="131">
        <f>'Data Input - Transmission'!J37</f>
        <v>0</v>
      </c>
    </row>
    <row r="270" spans="1:5" x14ac:dyDescent="0.2">
      <c r="A270" s="13">
        <v>11</v>
      </c>
      <c r="B270" s="126" t="s">
        <v>221</v>
      </c>
      <c r="C270" s="131">
        <f>'Data Input - Transmission'!K35</f>
        <v>0</v>
      </c>
      <c r="D270" s="131">
        <f>'Data Input - Transmission'!K36</f>
        <v>0</v>
      </c>
      <c r="E270" s="131">
        <f>'Data Input - Transmission'!K37</f>
        <v>0</v>
      </c>
    </row>
    <row r="271" spans="1:5" x14ac:dyDescent="0.2">
      <c r="A271" s="13">
        <v>12</v>
      </c>
      <c r="B271" s="126" t="s">
        <v>222</v>
      </c>
      <c r="C271" s="131">
        <f>'Data Input - Transmission'!L35</f>
        <v>0</v>
      </c>
      <c r="D271" s="131">
        <f>'Data Input - Transmission'!L36</f>
        <v>0</v>
      </c>
      <c r="E271" s="131">
        <f>'Data Input - Transmission'!L37</f>
        <v>0</v>
      </c>
    </row>
    <row r="272" spans="1:5" x14ac:dyDescent="0.2">
      <c r="A272" s="13">
        <v>13</v>
      </c>
      <c r="B272" s="126" t="s">
        <v>223</v>
      </c>
      <c r="C272" s="132" t="str">
        <f>'Data Input - Transmission'!M35</f>
        <v>&lt;select&gt;</v>
      </c>
      <c r="D272" s="132" t="str">
        <f>'Data Input - Transmission'!M36</f>
        <v>&lt;select&gt;</v>
      </c>
      <c r="E272" s="132" t="str">
        <f>'Data Input - Transmission'!M37</f>
        <v>&lt;select&gt;</v>
      </c>
    </row>
    <row r="273" spans="1:5" x14ac:dyDescent="0.2">
      <c r="A273" s="13">
        <v>14</v>
      </c>
      <c r="B273" s="126" t="s">
        <v>224</v>
      </c>
      <c r="C273" s="132" t="str">
        <f>'Data Input - Transmission'!N35</f>
        <v>&lt;select&gt;</v>
      </c>
      <c r="D273" s="132" t="str">
        <f>'Data Input - Transmission'!N36</f>
        <v>&lt;select&gt;</v>
      </c>
      <c r="E273" s="132" t="str">
        <f>'Data Input - Transmission'!N37</f>
        <v>&lt;select&gt;</v>
      </c>
    </row>
    <row r="274" spans="1:5" x14ac:dyDescent="0.2">
      <c r="A274" s="13">
        <v>15</v>
      </c>
      <c r="B274" s="126" t="s">
        <v>225</v>
      </c>
      <c r="C274" s="131">
        <f>'Data Input - Transmission'!O35</f>
        <v>0</v>
      </c>
      <c r="D274" s="131">
        <f>'Data Input - Transmission'!O36</f>
        <v>0</v>
      </c>
      <c r="E274" s="131">
        <f>'Data Input - Transmission'!O37</f>
        <v>0</v>
      </c>
    </row>
    <row r="275" spans="1:5" x14ac:dyDescent="0.2">
      <c r="A275" s="13">
        <v>16</v>
      </c>
      <c r="B275" s="126" t="s">
        <v>226</v>
      </c>
      <c r="C275" s="133">
        <f>'Data Input - Transmission'!P35</f>
        <v>0</v>
      </c>
      <c r="D275" s="133">
        <f>'Data Input - Transmission'!P36</f>
        <v>0</v>
      </c>
      <c r="E275" s="133">
        <f>'Data Input - Transmission'!P37</f>
        <v>0</v>
      </c>
    </row>
    <row r="276" spans="1:5" x14ac:dyDescent="0.2">
      <c r="A276" s="13">
        <v>17</v>
      </c>
      <c r="B276" s="126" t="s">
        <v>227</v>
      </c>
      <c r="C276" s="130" t="str">
        <f>'Data Input - Transmission'!Q35&amp;" / "&amp;'Data Input - Transmission'!R35</f>
        <v>&lt;select&gt; / &lt;select&gt;</v>
      </c>
      <c r="D276" s="130" t="str">
        <f>'Data Input - Transmission'!Q36&amp;" / "&amp;'Data Input - Transmission'!R36</f>
        <v>&lt;select&gt; / &lt;select&gt;</v>
      </c>
      <c r="E276" s="130" t="str">
        <f>'Data Input - Transmission'!Q37&amp;" / "&amp;'Data Input - Transmission'!R37</f>
        <v>&lt;select&gt; / &lt;select&gt;</v>
      </c>
    </row>
    <row r="277" spans="1:5" x14ac:dyDescent="0.2">
      <c r="A277" s="13">
        <v>18</v>
      </c>
      <c r="B277" s="126" t="s">
        <v>228</v>
      </c>
      <c r="C277" s="133">
        <f>'Data Input - Transmission'!S35</f>
        <v>0</v>
      </c>
      <c r="D277" s="133">
        <f>'Data Input - Transmission'!S36</f>
        <v>0</v>
      </c>
      <c r="E277" s="133">
        <f>'Data Input - Transmission'!S37</f>
        <v>0</v>
      </c>
    </row>
    <row r="278" spans="1:5" x14ac:dyDescent="0.2">
      <c r="A278" s="13">
        <v>19</v>
      </c>
      <c r="B278" s="126" t="s">
        <v>229</v>
      </c>
      <c r="C278" s="134">
        <f>'Data Input - Transmission'!T35</f>
        <v>0</v>
      </c>
      <c r="D278" s="134">
        <f>'Data Input - Transmission'!T36</f>
        <v>0</v>
      </c>
      <c r="E278" s="134">
        <f>'Data Input - Transmission'!T37</f>
        <v>0</v>
      </c>
    </row>
    <row r="280" spans="1:5" ht="38.25" x14ac:dyDescent="0.2">
      <c r="A280" s="388" t="s">
        <v>68</v>
      </c>
      <c r="B280" s="390"/>
      <c r="C280" s="385" t="s">
        <v>69</v>
      </c>
      <c r="D280" s="387"/>
      <c r="E280" s="106" t="s">
        <v>70</v>
      </c>
    </row>
    <row r="281" spans="1:5" x14ac:dyDescent="0.2">
      <c r="A281" s="11" t="str">
        <f>"Report for " &amp; 'Data Input - Contact Info'!B280 &amp; ", " &amp; 'Data Input - Contact Info'!B281</f>
        <v xml:space="preserve">Report for , </v>
      </c>
      <c r="B281" s="4"/>
      <c r="C281" s="394"/>
      <c r="D281" s="395"/>
      <c r="E281" s="396"/>
    </row>
    <row r="282" spans="1:5" x14ac:dyDescent="0.2">
      <c r="A282" s="11" t="s">
        <v>71</v>
      </c>
      <c r="B282" s="4"/>
      <c r="C282" s="394"/>
      <c r="D282" s="395"/>
      <c r="E282" s="396"/>
    </row>
    <row r="283" spans="1:5" x14ac:dyDescent="0.2">
      <c r="A283" s="391" t="s">
        <v>39</v>
      </c>
      <c r="B283" s="391"/>
      <c r="C283" s="377" t="s">
        <v>28</v>
      </c>
      <c r="D283" s="377"/>
      <c r="E283" s="377"/>
    </row>
    <row r="284" spans="1:5" x14ac:dyDescent="0.2">
      <c r="A284" s="380" t="s">
        <v>32</v>
      </c>
      <c r="B284" s="380"/>
      <c r="C284" s="377">
        <f>'Data Input - Contact Info'!B280</f>
        <v>0</v>
      </c>
      <c r="D284" s="377"/>
      <c r="E284" s="377"/>
    </row>
    <row r="285" spans="1:5" x14ac:dyDescent="0.2">
      <c r="A285" s="380" t="s">
        <v>72</v>
      </c>
      <c r="B285" s="380"/>
      <c r="C285" s="377">
        <f>'Data Input - Contact Info'!B281</f>
        <v>0</v>
      </c>
      <c r="D285" s="377"/>
      <c r="E285" s="377"/>
    </row>
    <row r="286" spans="1:5" x14ac:dyDescent="0.2">
      <c r="A286" s="369" t="s">
        <v>209</v>
      </c>
      <c r="B286" s="369"/>
      <c r="C286" s="369"/>
      <c r="D286" s="369"/>
      <c r="E286" s="369"/>
    </row>
    <row r="287" spans="1:5" ht="25.5" x14ac:dyDescent="0.2">
      <c r="A287" s="147" t="s">
        <v>214</v>
      </c>
      <c r="B287" s="148"/>
      <c r="C287" s="147" t="s">
        <v>213</v>
      </c>
      <c r="D287" s="147" t="s">
        <v>230</v>
      </c>
      <c r="E287" s="147" t="s">
        <v>231</v>
      </c>
    </row>
    <row r="288" spans="1:5" x14ac:dyDescent="0.2">
      <c r="A288" s="392" t="s">
        <v>210</v>
      </c>
      <c r="B288" s="393"/>
      <c r="C288" s="141"/>
      <c r="D288" s="141"/>
      <c r="E288" s="152"/>
    </row>
    <row r="289" spans="1:5" x14ac:dyDescent="0.2">
      <c r="A289" s="149">
        <v>1</v>
      </c>
      <c r="B289" s="150" t="s">
        <v>211</v>
      </c>
      <c r="C289" s="151">
        <f>'Data Input - Transmission'!A38</f>
        <v>0</v>
      </c>
      <c r="D289" s="151">
        <f>'Data Input - Transmission'!A39</f>
        <v>0</v>
      </c>
      <c r="E289" s="151">
        <f>'Data Input - Transmission'!A40</f>
        <v>0</v>
      </c>
    </row>
    <row r="290" spans="1:5" x14ac:dyDescent="0.2">
      <c r="A290" s="135">
        <v>2</v>
      </c>
      <c r="B290" s="136" t="s">
        <v>212</v>
      </c>
      <c r="C290" s="137">
        <f>'Data Input - Transmission'!B38</f>
        <v>0</v>
      </c>
      <c r="D290" s="137">
        <f>'Data Input - Transmission'!B39</f>
        <v>0</v>
      </c>
      <c r="E290" s="137">
        <f>'Data Input - Transmission'!B40</f>
        <v>0</v>
      </c>
    </row>
    <row r="291" spans="1:5" x14ac:dyDescent="0.2">
      <c r="A291" s="392" t="s">
        <v>215</v>
      </c>
      <c r="B291" s="393"/>
      <c r="C291" s="142"/>
      <c r="D291" s="142"/>
      <c r="E291" s="143"/>
    </row>
    <row r="292" spans="1:5" x14ac:dyDescent="0.2">
      <c r="A292" s="138">
        <v>3</v>
      </c>
      <c r="B292" s="139" t="s">
        <v>185</v>
      </c>
      <c r="C292" s="140">
        <f>'Data Input - Transmission'!C38</f>
        <v>0</v>
      </c>
      <c r="D292" s="140">
        <f>'Data Input - Transmission'!C39</f>
        <v>0</v>
      </c>
      <c r="E292" s="140">
        <f>'Data Input - Transmission'!C40</f>
        <v>0</v>
      </c>
    </row>
    <row r="293" spans="1:5" x14ac:dyDescent="0.2">
      <c r="A293" s="13">
        <v>4</v>
      </c>
      <c r="B293" s="126" t="s">
        <v>186</v>
      </c>
      <c r="C293" s="127">
        <f>'Data Input - Transmission'!D38</f>
        <v>0</v>
      </c>
      <c r="D293" s="127">
        <f>'Data Input - Transmission'!D39</f>
        <v>0</v>
      </c>
      <c r="E293" s="127">
        <f>'Data Input - Transmission'!D40</f>
        <v>0</v>
      </c>
    </row>
    <row r="294" spans="1:5" x14ac:dyDescent="0.2">
      <c r="A294" s="13">
        <v>5</v>
      </c>
      <c r="B294" s="126" t="s">
        <v>187</v>
      </c>
      <c r="C294" s="128" t="str">
        <f>'Data Input - Transmission'!E38</f>
        <v>&lt;select&gt;</v>
      </c>
      <c r="D294" s="129" t="str">
        <f>'Data Input - Transmission'!E39</f>
        <v>&lt;select&gt;</v>
      </c>
      <c r="E294" s="129" t="str">
        <f>'Data Input - Transmission'!E40</f>
        <v>&lt;select&gt;</v>
      </c>
    </row>
    <row r="295" spans="1:5" x14ac:dyDescent="0.2">
      <c r="A295" s="135">
        <v>6</v>
      </c>
      <c r="B295" s="136" t="s">
        <v>188</v>
      </c>
      <c r="C295" s="144">
        <f>'Data Input - Transmission'!F38</f>
        <v>0</v>
      </c>
      <c r="D295" s="144">
        <f>'Data Input - Transmission'!F39</f>
        <v>0</v>
      </c>
      <c r="E295" s="144">
        <f>'Data Input - Transmission'!F40</f>
        <v>0</v>
      </c>
    </row>
    <row r="296" spans="1:5" x14ac:dyDescent="0.2">
      <c r="A296" s="392" t="s">
        <v>216</v>
      </c>
      <c r="B296" s="393"/>
      <c r="C296" s="141"/>
      <c r="D296" s="141"/>
      <c r="E296" s="146"/>
    </row>
    <row r="297" spans="1:5" x14ac:dyDescent="0.2">
      <c r="A297" s="138">
        <v>7</v>
      </c>
      <c r="B297" s="139" t="s">
        <v>217</v>
      </c>
      <c r="C297" s="145">
        <f>'Data Input - Transmission'!G38</f>
        <v>0</v>
      </c>
      <c r="D297" s="145">
        <f>'Data Input - Transmission'!G39</f>
        <v>0</v>
      </c>
      <c r="E297" s="145">
        <f>'Data Input - Transmission'!G40</f>
        <v>0</v>
      </c>
    </row>
    <row r="298" spans="1:5" x14ac:dyDescent="0.2">
      <c r="A298" s="13">
        <v>8</v>
      </c>
      <c r="B298" s="126" t="s">
        <v>218</v>
      </c>
      <c r="C298" s="130" t="str">
        <f>'Data Input - Transmission'!H38</f>
        <v>&lt;select&gt;</v>
      </c>
      <c r="D298" s="130" t="str">
        <f>'Data Input - Transmission'!H39</f>
        <v>&lt;select&gt;</v>
      </c>
      <c r="E298" s="130" t="str">
        <f>'Data Input - Transmission'!H40</f>
        <v>&lt;select&gt;</v>
      </c>
    </row>
    <row r="299" spans="1:5" x14ac:dyDescent="0.2">
      <c r="A299" s="13">
        <v>9</v>
      </c>
      <c r="B299" s="126" t="s">
        <v>219</v>
      </c>
      <c r="C299" s="130" t="str">
        <f>'Data Input - Transmission'!I38</f>
        <v>&lt;select&gt;</v>
      </c>
      <c r="D299" s="130" t="str">
        <f>'Data Input - Transmission'!I39</f>
        <v>&lt;select&gt;</v>
      </c>
      <c r="E299" s="130" t="str">
        <f>'Data Input - Transmission'!I40</f>
        <v>&lt;select&gt;</v>
      </c>
    </row>
    <row r="300" spans="1:5" x14ac:dyDescent="0.2">
      <c r="A300" s="13">
        <v>10</v>
      </c>
      <c r="B300" s="126" t="s">
        <v>220</v>
      </c>
      <c r="C300" s="131">
        <f>'Data Input - Transmission'!J38</f>
        <v>0</v>
      </c>
      <c r="D300" s="131">
        <f>'Data Input - Transmission'!J39</f>
        <v>0</v>
      </c>
      <c r="E300" s="131">
        <f>'Data Input - Transmission'!J40</f>
        <v>0</v>
      </c>
    </row>
    <row r="301" spans="1:5" x14ac:dyDescent="0.2">
      <c r="A301" s="13">
        <v>11</v>
      </c>
      <c r="B301" s="126" t="s">
        <v>221</v>
      </c>
      <c r="C301" s="131">
        <f>'Data Input - Transmission'!K38</f>
        <v>0</v>
      </c>
      <c r="D301" s="131">
        <f>'Data Input - Transmission'!K39</f>
        <v>0</v>
      </c>
      <c r="E301" s="131">
        <f>'Data Input - Transmission'!K40</f>
        <v>0</v>
      </c>
    </row>
    <row r="302" spans="1:5" x14ac:dyDescent="0.2">
      <c r="A302" s="13">
        <v>12</v>
      </c>
      <c r="B302" s="126" t="s">
        <v>222</v>
      </c>
      <c r="C302" s="131">
        <f>'Data Input - Transmission'!L38</f>
        <v>0</v>
      </c>
      <c r="D302" s="131">
        <f>'Data Input - Transmission'!L39</f>
        <v>0</v>
      </c>
      <c r="E302" s="131">
        <f>'Data Input - Transmission'!L40</f>
        <v>0</v>
      </c>
    </row>
    <row r="303" spans="1:5" x14ac:dyDescent="0.2">
      <c r="A303" s="13">
        <v>13</v>
      </c>
      <c r="B303" s="126" t="s">
        <v>223</v>
      </c>
      <c r="C303" s="132" t="str">
        <f>'Data Input - Transmission'!M38</f>
        <v>&lt;select&gt;</v>
      </c>
      <c r="D303" s="132" t="str">
        <f>'Data Input - Transmission'!M39</f>
        <v>&lt;select&gt;</v>
      </c>
      <c r="E303" s="132" t="str">
        <f>'Data Input - Transmission'!M40</f>
        <v>&lt;select&gt;</v>
      </c>
    </row>
    <row r="304" spans="1:5" x14ac:dyDescent="0.2">
      <c r="A304" s="13">
        <v>14</v>
      </c>
      <c r="B304" s="126" t="s">
        <v>224</v>
      </c>
      <c r="C304" s="132" t="str">
        <f>'Data Input - Transmission'!N38</f>
        <v>&lt;select&gt;</v>
      </c>
      <c r="D304" s="132" t="str">
        <f>'Data Input - Transmission'!N39</f>
        <v>&lt;select&gt;</v>
      </c>
      <c r="E304" s="132" t="str">
        <f>'Data Input - Transmission'!N40</f>
        <v>&lt;select&gt;</v>
      </c>
    </row>
    <row r="305" spans="1:5" x14ac:dyDescent="0.2">
      <c r="A305" s="13">
        <v>15</v>
      </c>
      <c r="B305" s="126" t="s">
        <v>225</v>
      </c>
      <c r="C305" s="131">
        <f>'Data Input - Transmission'!O38</f>
        <v>0</v>
      </c>
      <c r="D305" s="131">
        <f>'Data Input - Transmission'!O39</f>
        <v>0</v>
      </c>
      <c r="E305" s="131">
        <f>'Data Input - Transmission'!O40</f>
        <v>0</v>
      </c>
    </row>
    <row r="306" spans="1:5" x14ac:dyDescent="0.2">
      <c r="A306" s="13">
        <v>16</v>
      </c>
      <c r="B306" s="126" t="s">
        <v>226</v>
      </c>
      <c r="C306" s="133">
        <f>'Data Input - Transmission'!P38</f>
        <v>0</v>
      </c>
      <c r="D306" s="133">
        <f>'Data Input - Transmission'!P39</f>
        <v>0</v>
      </c>
      <c r="E306" s="133">
        <f>'Data Input - Transmission'!P40</f>
        <v>0</v>
      </c>
    </row>
    <row r="307" spans="1:5" x14ac:dyDescent="0.2">
      <c r="A307" s="13">
        <v>17</v>
      </c>
      <c r="B307" s="126" t="s">
        <v>227</v>
      </c>
      <c r="C307" s="130" t="str">
        <f>'Data Input - Transmission'!Q38&amp;" / "&amp;'Data Input - Transmission'!R38</f>
        <v>&lt;select&gt; / &lt;select&gt;</v>
      </c>
      <c r="D307" s="130" t="str">
        <f>'Data Input - Transmission'!Q39&amp;" / "&amp;'Data Input - Transmission'!R39</f>
        <v>&lt;select&gt; / &lt;select&gt;</v>
      </c>
      <c r="E307" s="130" t="str">
        <f>'Data Input - Transmission'!Q40&amp;" / "&amp;'Data Input - Transmission'!R40</f>
        <v>&lt;select&gt; / &lt;select&gt;</v>
      </c>
    </row>
    <row r="308" spans="1:5" x14ac:dyDescent="0.2">
      <c r="A308" s="13">
        <v>18</v>
      </c>
      <c r="B308" s="126" t="s">
        <v>228</v>
      </c>
      <c r="C308" s="133">
        <f>'Data Input - Transmission'!S38</f>
        <v>0</v>
      </c>
      <c r="D308" s="133">
        <f>'Data Input - Transmission'!S39</f>
        <v>0</v>
      </c>
      <c r="E308" s="133">
        <f>'Data Input - Transmission'!S40</f>
        <v>0</v>
      </c>
    </row>
    <row r="309" spans="1:5" x14ac:dyDescent="0.2">
      <c r="A309" s="13">
        <v>19</v>
      </c>
      <c r="B309" s="126" t="s">
        <v>229</v>
      </c>
      <c r="C309" s="134">
        <f>'Data Input - Transmission'!T38</f>
        <v>0</v>
      </c>
      <c r="D309" s="134">
        <f>'Data Input - Transmission'!T39</f>
        <v>0</v>
      </c>
      <c r="E309" s="134">
        <f>'Data Input - Transmission'!T40</f>
        <v>0</v>
      </c>
    </row>
  </sheetData>
  <sheetProtection password="C170" sheet="1" objects="1" scenarios="1"/>
  <mergeCells count="140">
    <mergeCell ref="A283:B283"/>
    <mergeCell ref="C283:E283"/>
    <mergeCell ref="A284:B284"/>
    <mergeCell ref="C284:E284"/>
    <mergeCell ref="A291:B291"/>
    <mergeCell ref="A296:B296"/>
    <mergeCell ref="A285:B285"/>
    <mergeCell ref="C285:E285"/>
    <mergeCell ref="A286:E286"/>
    <mergeCell ref="A288:B288"/>
    <mergeCell ref="A260:B260"/>
    <mergeCell ref="A265:B265"/>
    <mergeCell ref="A280:B280"/>
    <mergeCell ref="C280:D280"/>
    <mergeCell ref="C281:E281"/>
    <mergeCell ref="C282:E282"/>
    <mergeCell ref="A253:B253"/>
    <mergeCell ref="C253:E253"/>
    <mergeCell ref="A254:B254"/>
    <mergeCell ref="C254:E254"/>
    <mergeCell ref="A255:E255"/>
    <mergeCell ref="A257:B257"/>
    <mergeCell ref="A249:B249"/>
    <mergeCell ref="C249:D249"/>
    <mergeCell ref="C250:E250"/>
    <mergeCell ref="C251:E251"/>
    <mergeCell ref="A252:B252"/>
    <mergeCell ref="C252:E252"/>
    <mergeCell ref="A223:B223"/>
    <mergeCell ref="C223:E223"/>
    <mergeCell ref="A224:E224"/>
    <mergeCell ref="A226:B226"/>
    <mergeCell ref="A229:B229"/>
    <mergeCell ref="A234:B234"/>
    <mergeCell ref="C219:E219"/>
    <mergeCell ref="C220:E220"/>
    <mergeCell ref="A221:B221"/>
    <mergeCell ref="C221:E221"/>
    <mergeCell ref="A222:B222"/>
    <mergeCell ref="C222:E222"/>
    <mergeCell ref="A193:E193"/>
    <mergeCell ref="A195:B195"/>
    <mergeCell ref="A198:B198"/>
    <mergeCell ref="A203:B203"/>
    <mergeCell ref="A218:B218"/>
    <mergeCell ref="C218:D218"/>
    <mergeCell ref="A190:B190"/>
    <mergeCell ref="C190:E190"/>
    <mergeCell ref="A191:B191"/>
    <mergeCell ref="C191:E191"/>
    <mergeCell ref="A192:B192"/>
    <mergeCell ref="C192:E192"/>
    <mergeCell ref="A167:B167"/>
    <mergeCell ref="A172:B172"/>
    <mergeCell ref="A187:B187"/>
    <mergeCell ref="C187:D187"/>
    <mergeCell ref="C188:E188"/>
    <mergeCell ref="C189:E189"/>
    <mergeCell ref="A160:B160"/>
    <mergeCell ref="C160:E160"/>
    <mergeCell ref="A161:B161"/>
    <mergeCell ref="C161:E161"/>
    <mergeCell ref="A162:E162"/>
    <mergeCell ref="A164:B164"/>
    <mergeCell ref="A156:B156"/>
    <mergeCell ref="C156:D156"/>
    <mergeCell ref="C157:E157"/>
    <mergeCell ref="C158:E158"/>
    <mergeCell ref="A159:B159"/>
    <mergeCell ref="C159:E159"/>
    <mergeCell ref="A130:B130"/>
    <mergeCell ref="C130:E130"/>
    <mergeCell ref="A131:E131"/>
    <mergeCell ref="A133:B133"/>
    <mergeCell ref="A136:B136"/>
    <mergeCell ref="A141:B141"/>
    <mergeCell ref="C126:E126"/>
    <mergeCell ref="C127:E127"/>
    <mergeCell ref="A128:B128"/>
    <mergeCell ref="C128:E128"/>
    <mergeCell ref="A129:B129"/>
    <mergeCell ref="C129:E129"/>
    <mergeCell ref="A100:E100"/>
    <mergeCell ref="A102:B102"/>
    <mergeCell ref="A105:B105"/>
    <mergeCell ref="A110:B110"/>
    <mergeCell ref="A125:B125"/>
    <mergeCell ref="C125:D125"/>
    <mergeCell ref="A97:B97"/>
    <mergeCell ref="C97:E97"/>
    <mergeCell ref="A98:B98"/>
    <mergeCell ref="C98:E98"/>
    <mergeCell ref="A99:B99"/>
    <mergeCell ref="C99:E99"/>
    <mergeCell ref="A74:B74"/>
    <mergeCell ref="A79:B79"/>
    <mergeCell ref="A94:B94"/>
    <mergeCell ref="C94:D94"/>
    <mergeCell ref="C95:E95"/>
    <mergeCell ref="C96:E96"/>
    <mergeCell ref="A67:B67"/>
    <mergeCell ref="C67:E67"/>
    <mergeCell ref="A68:B68"/>
    <mergeCell ref="C68:E68"/>
    <mergeCell ref="A69:E69"/>
    <mergeCell ref="A71:B71"/>
    <mergeCell ref="A63:B63"/>
    <mergeCell ref="C63:D63"/>
    <mergeCell ref="C64:E64"/>
    <mergeCell ref="C65:E65"/>
    <mergeCell ref="A66:B66"/>
    <mergeCell ref="C66:E66"/>
    <mergeCell ref="A37:B37"/>
    <mergeCell ref="C37:E37"/>
    <mergeCell ref="A38:E38"/>
    <mergeCell ref="A40:B40"/>
    <mergeCell ref="A43:B43"/>
    <mergeCell ref="A48:B48"/>
    <mergeCell ref="C33:E33"/>
    <mergeCell ref="C34:E34"/>
    <mergeCell ref="A35:B35"/>
    <mergeCell ref="C35:E35"/>
    <mergeCell ref="A36:B36"/>
    <mergeCell ref="C36:E36"/>
    <mergeCell ref="C5:E5"/>
    <mergeCell ref="C6:E6"/>
    <mergeCell ref="A5:B5"/>
    <mergeCell ref="A4:B4"/>
    <mergeCell ref="A32:B32"/>
    <mergeCell ref="C32:D32"/>
    <mergeCell ref="A9:B9"/>
    <mergeCell ref="A17:B17"/>
    <mergeCell ref="A12:B12"/>
    <mergeCell ref="A6:B6"/>
    <mergeCell ref="A7:E7"/>
    <mergeCell ref="A1:B1"/>
    <mergeCell ref="C1:D1"/>
    <mergeCell ref="C2:E2"/>
    <mergeCell ref="C3:E3"/>
    <mergeCell ref="C4:E4"/>
  </mergeCells>
  <phoneticPr fontId="0" type="noConversion"/>
  <pageMargins left="0.75" right="0.75" top="1" bottom="1" header="0.5" footer="0.5"/>
  <pageSetup scale="94" fitToHeight="0" orientation="landscape" verticalDpi="96" r:id="rId1"/>
  <headerFooter alignWithMargins="0">
    <oddFooter>&amp;CPage &amp;P of &amp;N</oddFooter>
  </headerFooter>
  <rowBreaks count="9" manualBreakCount="9">
    <brk id="31" max="16383" man="1"/>
    <brk id="62" max="16383" man="1"/>
    <brk id="93" max="16383" man="1"/>
    <brk id="124" max="16383" man="1"/>
    <brk id="155" max="16383" man="1"/>
    <brk id="186" max="16383" man="1"/>
    <brk id="217" max="16383" man="1"/>
    <brk id="248" max="16383" man="1"/>
    <brk id="27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G39"/>
  <sheetViews>
    <sheetView showOutlineSymbols="0" zoomScale="84" workbookViewId="0">
      <selection sqref="A1:F1"/>
    </sheetView>
  </sheetViews>
  <sheetFormatPr defaultColWidth="12.42578125" defaultRowHeight="15" x14ac:dyDescent="0.2"/>
  <cols>
    <col min="1" max="1" width="4.7109375" style="25" customWidth="1"/>
    <col min="2" max="2" width="47.140625" style="25" customWidth="1"/>
    <col min="3" max="6" width="20.140625" style="25" customWidth="1"/>
    <col min="7" max="16384" width="12.42578125" style="25"/>
  </cols>
  <sheetData>
    <row r="1" spans="1:7" ht="15.75" x14ac:dyDescent="0.25">
      <c r="A1" s="401" t="s">
        <v>95</v>
      </c>
      <c r="B1" s="401"/>
      <c r="C1" s="401"/>
      <c r="D1" s="401"/>
      <c r="E1" s="401"/>
      <c r="F1" s="401"/>
    </row>
    <row r="2" spans="1:7" ht="15.75" customHeight="1" x14ac:dyDescent="0.25">
      <c r="A2" s="399" t="str">
        <f>"Report for " &amp; 'Data Input - Contact Info'!B1</f>
        <v xml:space="preserve">Report for </v>
      </c>
      <c r="B2" s="400"/>
      <c r="C2" s="400"/>
      <c r="D2" s="400"/>
      <c r="E2" s="400"/>
      <c r="F2" s="400"/>
    </row>
    <row r="3" spans="1:7" ht="15.75" x14ac:dyDescent="0.25">
      <c r="A3" s="24"/>
      <c r="B3" s="24"/>
      <c r="C3" s="24"/>
      <c r="D3" s="24"/>
      <c r="E3" s="24"/>
      <c r="F3" s="24"/>
    </row>
    <row r="4" spans="1:7" ht="16.5" thickBot="1" x14ac:dyDescent="0.3">
      <c r="A4" s="24"/>
      <c r="B4" s="24"/>
      <c r="C4" s="24"/>
      <c r="D4" s="24"/>
      <c r="E4" s="24"/>
      <c r="F4" s="24"/>
    </row>
    <row r="5" spans="1:7" ht="15.75" x14ac:dyDescent="0.25">
      <c r="A5" s="26" t="s">
        <v>73</v>
      </c>
      <c r="B5" s="27"/>
      <c r="C5" s="28">
        <v>37043</v>
      </c>
      <c r="D5" s="28">
        <v>37073</v>
      </c>
      <c r="E5" s="28">
        <v>37104</v>
      </c>
      <c r="F5" s="29">
        <v>37135</v>
      </c>
    </row>
    <row r="6" spans="1:7" ht="16.5" thickBot="1" x14ac:dyDescent="0.3">
      <c r="A6" s="30"/>
      <c r="B6" s="31"/>
      <c r="C6" s="32">
        <f>'Data Input - Demand and Energy'!G12</f>
        <v>0</v>
      </c>
      <c r="D6" s="32">
        <f>'Data Input - Demand and Energy'!H12</f>
        <v>0</v>
      </c>
      <c r="E6" s="32">
        <f>'Data Input - Demand and Energy'!I12</f>
        <v>0</v>
      </c>
      <c r="F6" s="32">
        <f>'Data Input - Demand and Energy'!J12</f>
        <v>0</v>
      </c>
    </row>
    <row r="7" spans="1:7" ht="16.5" thickBot="1" x14ac:dyDescent="0.3">
      <c r="A7" s="24"/>
      <c r="B7" s="24"/>
      <c r="C7" s="24"/>
      <c r="D7" s="24"/>
      <c r="E7" s="24"/>
      <c r="F7" s="24"/>
    </row>
    <row r="8" spans="1:7" ht="15.75" x14ac:dyDescent="0.25">
      <c r="A8" s="26" t="s">
        <v>74</v>
      </c>
      <c r="B8" s="171"/>
      <c r="C8" s="28" t="s">
        <v>75</v>
      </c>
      <c r="D8" s="29" t="s">
        <v>76</v>
      </c>
      <c r="E8" s="33" t="s">
        <v>77</v>
      </c>
      <c r="F8" s="29" t="s">
        <v>76</v>
      </c>
    </row>
    <row r="9" spans="1:7" ht="16.5" thickBot="1" x14ac:dyDescent="0.3">
      <c r="A9" s="30"/>
      <c r="B9" s="168"/>
      <c r="C9" s="32">
        <f>'Data Input - Demand and Energy'!H4</f>
        <v>0</v>
      </c>
      <c r="D9" s="169">
        <f>'Data Input - Demand and Energy'!I4</f>
        <v>33055</v>
      </c>
      <c r="E9" s="32">
        <f>'Data Input - Demand and Energy'!J4</f>
        <v>0</v>
      </c>
      <c r="F9" s="170">
        <f>'Data Input - Demand and Energy'!K4</f>
        <v>32874</v>
      </c>
    </row>
    <row r="10" spans="1:7" ht="16.5" thickBot="1" x14ac:dyDescent="0.3">
      <c r="A10" s="34"/>
      <c r="B10" s="34"/>
      <c r="C10" s="34"/>
      <c r="D10" s="34"/>
      <c r="E10" s="34"/>
      <c r="F10" s="34"/>
    </row>
    <row r="11" spans="1:7" ht="15.75" x14ac:dyDescent="0.25">
      <c r="A11" s="35" t="s">
        <v>78</v>
      </c>
      <c r="B11" s="36"/>
      <c r="C11" s="36"/>
      <c r="D11" s="36"/>
      <c r="E11" s="36"/>
      <c r="F11" s="37"/>
      <c r="G11" s="25" t="s">
        <v>79</v>
      </c>
    </row>
    <row r="12" spans="1:7" x14ac:dyDescent="0.2">
      <c r="A12" s="38"/>
      <c r="B12" s="39"/>
      <c r="C12" s="39"/>
      <c r="D12" s="39"/>
      <c r="E12" s="39"/>
      <c r="F12" s="40"/>
    </row>
    <row r="13" spans="1:7" ht="12.75" customHeight="1" x14ac:dyDescent="0.25">
      <c r="A13" s="41" t="s">
        <v>80</v>
      </c>
      <c r="B13" s="39"/>
      <c r="C13" s="42">
        <v>37408</v>
      </c>
      <c r="D13" s="42">
        <v>37438</v>
      </c>
      <c r="E13" s="42">
        <v>37469</v>
      </c>
      <c r="F13" s="43">
        <v>37500</v>
      </c>
    </row>
    <row r="14" spans="1:7" ht="24" customHeight="1" x14ac:dyDescent="0.2">
      <c r="A14" s="44">
        <v>1</v>
      </c>
      <c r="B14" s="45" t="s">
        <v>13</v>
      </c>
      <c r="C14" s="46">
        <f>'Data Input - Demand and Energy'!S10</f>
        <v>0</v>
      </c>
      <c r="D14" s="46">
        <f>'Data Input - Demand and Energy'!T10</f>
        <v>0</v>
      </c>
      <c r="E14" s="46">
        <f>'Data Input - Demand and Energy'!U10</f>
        <v>0</v>
      </c>
      <c r="F14" s="47">
        <f>'Data Input - Demand and Energy'!V10</f>
        <v>0</v>
      </c>
      <c r="G14" s="39"/>
    </row>
    <row r="15" spans="1:7" ht="24" customHeight="1" x14ac:dyDescent="0.2">
      <c r="A15" s="44">
        <v>2</v>
      </c>
      <c r="B15" s="45" t="s">
        <v>81</v>
      </c>
      <c r="C15" s="46">
        <f>'Data Input - Demand and Energy'!S11</f>
        <v>0</v>
      </c>
      <c r="D15" s="46">
        <f>'Data Input - Demand and Energy'!T11</f>
        <v>0</v>
      </c>
      <c r="E15" s="46">
        <f>'Data Input - Demand and Energy'!U11</f>
        <v>0</v>
      </c>
      <c r="F15" s="47">
        <f>'Data Input - Demand and Energy'!V11</f>
        <v>0</v>
      </c>
      <c r="G15" s="39"/>
    </row>
    <row r="16" spans="1:7" ht="24" customHeight="1" x14ac:dyDescent="0.25">
      <c r="A16" s="44">
        <v>3</v>
      </c>
      <c r="B16" s="45" t="s">
        <v>82</v>
      </c>
      <c r="C16" s="48">
        <f>C14+C15</f>
        <v>0</v>
      </c>
      <c r="D16" s="48">
        <f>D14+D15</f>
        <v>0</v>
      </c>
      <c r="E16" s="48">
        <f>E14+E15</f>
        <v>0</v>
      </c>
      <c r="F16" s="49">
        <f>F14+F15</f>
        <v>0</v>
      </c>
      <c r="G16" s="39"/>
    </row>
    <row r="17" spans="1:7" ht="24" customHeight="1" x14ac:dyDescent="0.2">
      <c r="A17" s="44">
        <v>4</v>
      </c>
      <c r="B17" s="45" t="s">
        <v>83</v>
      </c>
      <c r="C17" s="46">
        <f>'Data Input - Demand and Energy'!S13</f>
        <v>0</v>
      </c>
      <c r="D17" s="46">
        <f>'Data Input - Demand and Energy'!T13</f>
        <v>0</v>
      </c>
      <c r="E17" s="46">
        <f>'Data Input - Demand and Energy'!U13</f>
        <v>0</v>
      </c>
      <c r="F17" s="47">
        <f>'Data Input - Demand and Energy'!V13</f>
        <v>0</v>
      </c>
      <c r="G17" s="39"/>
    </row>
    <row r="18" spans="1:7" ht="24" customHeight="1" x14ac:dyDescent="0.2">
      <c r="A18" s="44">
        <v>5</v>
      </c>
      <c r="B18" s="45" t="s">
        <v>17</v>
      </c>
      <c r="C18" s="46">
        <f>'Data Input - Demand and Energy'!S14</f>
        <v>0</v>
      </c>
      <c r="D18" s="46">
        <f>'Data Input - Demand and Energy'!T14</f>
        <v>0</v>
      </c>
      <c r="E18" s="46">
        <f>'Data Input - Demand and Energy'!U14</f>
        <v>0</v>
      </c>
      <c r="F18" s="47">
        <f>'Data Input - Demand and Energy'!V14</f>
        <v>0</v>
      </c>
      <c r="G18" s="39"/>
    </row>
    <row r="19" spans="1:7" ht="24" customHeight="1" x14ac:dyDescent="0.25">
      <c r="A19" s="44">
        <v>6</v>
      </c>
      <c r="B19" s="45" t="s">
        <v>84</v>
      </c>
      <c r="C19" s="48">
        <f>C16-C17-C18</f>
        <v>0</v>
      </c>
      <c r="D19" s="48">
        <f>D16-D17-D18</f>
        <v>0</v>
      </c>
      <c r="E19" s="48">
        <f>E16-E17-E18</f>
        <v>0</v>
      </c>
      <c r="F19" s="49">
        <f>F16-F17-F18</f>
        <v>0</v>
      </c>
      <c r="G19" s="39"/>
    </row>
    <row r="20" spans="1:7" ht="24" customHeight="1" x14ac:dyDescent="0.2">
      <c r="A20" s="44"/>
      <c r="B20" s="50"/>
      <c r="C20" s="50"/>
      <c r="D20" s="50"/>
      <c r="E20" s="50"/>
      <c r="F20" s="51"/>
    </row>
    <row r="21" spans="1:7" ht="12.75" customHeight="1" x14ac:dyDescent="0.25">
      <c r="A21" s="41" t="s">
        <v>85</v>
      </c>
      <c r="B21" s="39"/>
      <c r="C21" s="42">
        <v>37408</v>
      </c>
      <c r="D21" s="42">
        <v>37438</v>
      </c>
      <c r="E21" s="42">
        <v>37469</v>
      </c>
      <c r="F21" s="43">
        <v>37500</v>
      </c>
    </row>
    <row r="22" spans="1:7" ht="24" customHeight="1" x14ac:dyDescent="0.2">
      <c r="A22" s="44">
        <v>7</v>
      </c>
      <c r="B22" s="45" t="s">
        <v>19</v>
      </c>
      <c r="C22" s="46">
        <f>'Data Input - Capacity'!G15</f>
        <v>0</v>
      </c>
      <c r="D22" s="46">
        <f>'Data Input - Capacity'!H15</f>
        <v>0</v>
      </c>
      <c r="E22" s="46">
        <f>'Data Input - Capacity'!I15</f>
        <v>0</v>
      </c>
      <c r="F22" s="47">
        <f>'Data Input - Capacity'!J15</f>
        <v>0</v>
      </c>
      <c r="G22" s="39"/>
    </row>
    <row r="23" spans="1:7" ht="24" customHeight="1" x14ac:dyDescent="0.2">
      <c r="A23" s="44">
        <v>8</v>
      </c>
      <c r="B23" s="45" t="s">
        <v>86</v>
      </c>
      <c r="C23" s="46">
        <f>'Data Input - Capacity'!G41</f>
        <v>0</v>
      </c>
      <c r="D23" s="46">
        <f>'Data Input - Capacity'!H41</f>
        <v>0</v>
      </c>
      <c r="E23" s="46">
        <f>'Data Input - Capacity'!I41</f>
        <v>0</v>
      </c>
      <c r="F23" s="47">
        <f>'Data Input - Capacity'!J41</f>
        <v>0</v>
      </c>
      <c r="G23" s="39"/>
    </row>
    <row r="24" spans="1:7" ht="24" customHeight="1" x14ac:dyDescent="0.25">
      <c r="A24" s="44">
        <v>9</v>
      </c>
      <c r="B24" s="45" t="s">
        <v>87</v>
      </c>
      <c r="C24" s="48">
        <f>C22-C23</f>
        <v>0</v>
      </c>
      <c r="D24" s="48">
        <f>D22-D23</f>
        <v>0</v>
      </c>
      <c r="E24" s="48">
        <f>E22-E23</f>
        <v>0</v>
      </c>
      <c r="F24" s="49">
        <f>F22-F23</f>
        <v>0</v>
      </c>
      <c r="G24" s="39"/>
    </row>
    <row r="25" spans="1:7" ht="24" customHeight="1" x14ac:dyDescent="0.2">
      <c r="A25" s="44">
        <v>10</v>
      </c>
      <c r="B25" s="94" t="s">
        <v>136</v>
      </c>
      <c r="C25" s="46">
        <f>'Data Input - Purchases'!H13</f>
        <v>0</v>
      </c>
      <c r="D25" s="46">
        <f>'Data Input - Purchases'!I13</f>
        <v>0</v>
      </c>
      <c r="E25" s="46">
        <f>'Data Input - Purchases'!J13</f>
        <v>0</v>
      </c>
      <c r="F25" s="47">
        <f>'Data Input - Purchases'!K13</f>
        <v>0</v>
      </c>
      <c r="G25" s="39"/>
    </row>
    <row r="26" spans="1:7" ht="24" customHeight="1" x14ac:dyDescent="0.2">
      <c r="A26" s="44"/>
      <c r="B26" s="94" t="s">
        <v>381</v>
      </c>
      <c r="C26" s="46">
        <f>'Data Input - Purchases'!H37</f>
        <v>0</v>
      </c>
      <c r="D26" s="46">
        <f>'Data Input - Purchases'!I37</f>
        <v>0</v>
      </c>
      <c r="E26" s="46">
        <f>'Data Input - Purchases'!J37</f>
        <v>0</v>
      </c>
      <c r="F26" s="47">
        <f>'Data Input - Purchases'!K37</f>
        <v>0</v>
      </c>
      <c r="G26" s="39"/>
    </row>
    <row r="27" spans="1:7" ht="24" customHeight="1" x14ac:dyDescent="0.2">
      <c r="A27" s="44"/>
      <c r="B27" s="94" t="s">
        <v>137</v>
      </c>
      <c r="C27" s="46">
        <f>'Data Input - Purchases'!H61</f>
        <v>0</v>
      </c>
      <c r="D27" s="46">
        <f>'Data Input - Purchases'!I61</f>
        <v>0</v>
      </c>
      <c r="E27" s="46">
        <f>'Data Input - Purchases'!J61</f>
        <v>0</v>
      </c>
      <c r="F27" s="47">
        <f>'Data Input - Purchases'!K61</f>
        <v>0</v>
      </c>
      <c r="G27" s="39"/>
    </row>
    <row r="28" spans="1:7" ht="24" customHeight="1" x14ac:dyDescent="0.2">
      <c r="A28" s="44"/>
      <c r="B28" s="94" t="s">
        <v>361</v>
      </c>
      <c r="C28" s="46">
        <f>'Data Input - Purchases'!H85</f>
        <v>0</v>
      </c>
      <c r="D28" s="46">
        <f>'Data Input - Purchases'!I85</f>
        <v>0</v>
      </c>
      <c r="E28" s="46">
        <f>'Data Input - Purchases'!J85</f>
        <v>0</v>
      </c>
      <c r="F28" s="47">
        <f>'Data Input - Purchases'!K85</f>
        <v>0</v>
      </c>
      <c r="G28" s="39"/>
    </row>
    <row r="29" spans="1:7" ht="24" customHeight="1" x14ac:dyDescent="0.2">
      <c r="A29" s="44" t="s">
        <v>88</v>
      </c>
      <c r="B29" s="45" t="s">
        <v>89</v>
      </c>
      <c r="C29" s="46">
        <v>0</v>
      </c>
      <c r="D29" s="46">
        <v>0</v>
      </c>
      <c r="E29" s="46">
        <v>0</v>
      </c>
      <c r="F29" s="47">
        <v>0</v>
      </c>
      <c r="G29" s="39"/>
    </row>
    <row r="30" spans="1:7" ht="24" customHeight="1" x14ac:dyDescent="0.2">
      <c r="A30" s="44">
        <v>11</v>
      </c>
      <c r="B30" s="94" t="s">
        <v>138</v>
      </c>
      <c r="C30" s="46">
        <f>'Data Input - Sales'!H13</f>
        <v>0</v>
      </c>
      <c r="D30" s="46">
        <f>'Data Input - Sales'!I13</f>
        <v>0</v>
      </c>
      <c r="E30" s="46">
        <f>'Data Input - Sales'!J13</f>
        <v>0</v>
      </c>
      <c r="F30" s="47">
        <f>'Data Input - Sales'!K13</f>
        <v>0</v>
      </c>
      <c r="G30" s="39"/>
    </row>
    <row r="31" spans="1:7" ht="24" customHeight="1" x14ac:dyDescent="0.2">
      <c r="A31" s="44"/>
      <c r="B31" s="94" t="s">
        <v>382</v>
      </c>
      <c r="C31" s="46">
        <f>'Data Input - Sales'!H37</f>
        <v>0</v>
      </c>
      <c r="D31" s="46">
        <f>'Data Input - Sales'!I37</f>
        <v>0</v>
      </c>
      <c r="E31" s="46">
        <f>'Data Input - Sales'!J37</f>
        <v>0</v>
      </c>
      <c r="F31" s="47">
        <f>'Data Input - Sales'!K37</f>
        <v>0</v>
      </c>
      <c r="G31" s="39"/>
    </row>
    <row r="32" spans="1:7" ht="24" customHeight="1" x14ac:dyDescent="0.2">
      <c r="A32" s="44"/>
      <c r="B32" s="94" t="s">
        <v>139</v>
      </c>
      <c r="C32" s="46">
        <f>'Data Input - Sales'!H61</f>
        <v>0</v>
      </c>
      <c r="D32" s="46">
        <f>'Data Input - Sales'!I61</f>
        <v>0</v>
      </c>
      <c r="E32" s="46">
        <f>'Data Input - Sales'!J61</f>
        <v>0</v>
      </c>
      <c r="F32" s="47">
        <f>'Data Input - Sales'!K61</f>
        <v>0</v>
      </c>
      <c r="G32" s="39"/>
    </row>
    <row r="33" spans="1:7" ht="24" customHeight="1" x14ac:dyDescent="0.2">
      <c r="A33" s="44"/>
      <c r="B33" s="94" t="s">
        <v>362</v>
      </c>
      <c r="C33" s="46">
        <f>'Data Input - Sales'!H85</f>
        <v>0</v>
      </c>
      <c r="D33" s="46">
        <f>'Data Input - Sales'!I85</f>
        <v>0</v>
      </c>
      <c r="E33" s="46">
        <f>'Data Input - Sales'!J85</f>
        <v>0</v>
      </c>
      <c r="F33" s="47">
        <f>'Data Input - Sales'!K85</f>
        <v>0</v>
      </c>
      <c r="G33" s="39"/>
    </row>
    <row r="34" spans="1:7" ht="24" customHeight="1" x14ac:dyDescent="0.2">
      <c r="A34" s="44" t="s">
        <v>90</v>
      </c>
      <c r="B34" s="45" t="s">
        <v>91</v>
      </c>
      <c r="C34" s="46">
        <v>0</v>
      </c>
      <c r="D34" s="46">
        <v>0</v>
      </c>
      <c r="E34" s="46">
        <v>0</v>
      </c>
      <c r="F34" s="47">
        <v>0</v>
      </c>
      <c r="G34" s="39"/>
    </row>
    <row r="35" spans="1:7" ht="24" customHeight="1" x14ac:dyDescent="0.2">
      <c r="A35" s="52">
        <v>12</v>
      </c>
      <c r="B35" s="53" t="s">
        <v>92</v>
      </c>
      <c r="C35" s="54">
        <f>'Data Input - Capacity'!G53</f>
        <v>0</v>
      </c>
      <c r="D35" s="54">
        <f>'Data Input - Capacity'!H53</f>
        <v>0</v>
      </c>
      <c r="E35" s="54">
        <f>'Data Input - Capacity'!I53</f>
        <v>0</v>
      </c>
      <c r="F35" s="55">
        <f>'Data Input - Capacity'!J53</f>
        <v>0</v>
      </c>
      <c r="G35" s="39"/>
    </row>
    <row r="36" spans="1:7" ht="30.75" x14ac:dyDescent="0.25">
      <c r="A36" s="52">
        <v>13</v>
      </c>
      <c r="B36" s="56" t="s">
        <v>93</v>
      </c>
      <c r="C36" s="57">
        <f>C24+(C26+C27+C28)-(C31+C32+C33)+C35</f>
        <v>0</v>
      </c>
      <c r="D36" s="57">
        <f>D24+(D26+D27+D28)-(D31+D32+D33)+D35</f>
        <v>0</v>
      </c>
      <c r="E36" s="57">
        <f>E24+(E26+E27+E28)-(E31+E32+E33)+E35</f>
        <v>0</v>
      </c>
      <c r="F36" s="58">
        <f>F24+(F26+F27+F28)-(F31+F32+F33)+F35</f>
        <v>0</v>
      </c>
      <c r="G36" s="39"/>
    </row>
    <row r="37" spans="1:7" ht="24" customHeight="1" thickBot="1" x14ac:dyDescent="0.3">
      <c r="A37" s="59">
        <v>14</v>
      </c>
      <c r="B37" s="60" t="s">
        <v>94</v>
      </c>
      <c r="C37" s="61">
        <f>IF(C36=0,0,(C36-C19)/C36)</f>
        <v>0</v>
      </c>
      <c r="D37" s="61">
        <f>IF(D36=0,0,(D36-D19)/D36)</f>
        <v>0</v>
      </c>
      <c r="E37" s="61">
        <f>IF(E36=0,0,(E36-E19)/E36)</f>
        <v>0</v>
      </c>
      <c r="F37" s="62">
        <f>IF(F36=0,0,(F36-F19)/F36)</f>
        <v>0</v>
      </c>
    </row>
    <row r="38" spans="1:7" ht="12.75" customHeight="1" x14ac:dyDescent="0.2"/>
    <row r="39" spans="1:7" ht="40.5" customHeight="1" x14ac:dyDescent="0.2">
      <c r="A39" s="63"/>
      <c r="B39" s="397"/>
      <c r="C39" s="398"/>
      <c r="D39" s="398"/>
      <c r="E39" s="398"/>
      <c r="F39" s="398"/>
    </row>
  </sheetData>
  <sheetProtection password="C170" sheet="1" objects="1" scenarios="1"/>
  <mergeCells count="3">
    <mergeCell ref="B39:F39"/>
    <mergeCell ref="A2:F2"/>
    <mergeCell ref="A1:F1"/>
  </mergeCells>
  <phoneticPr fontId="6" type="noConversion"/>
  <pageMargins left="0.5" right="0.5" top="0.5" bottom="0.5" header="0.5" footer="0.5"/>
  <pageSetup scale="80" orientation="landscape" horizontalDpi="4294967292" verticalDpi="96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2.75" x14ac:dyDescent="0.2"/>
  <cols>
    <col min="1" max="1" width="8.28515625" bestFit="1" customWidth="1"/>
    <col min="2" max="2" width="7.7109375" bestFit="1" customWidth="1"/>
    <col min="3" max="3" width="9.28515625" bestFit="1" customWidth="1"/>
    <col min="4" max="4" width="9.5703125" bestFit="1" customWidth="1"/>
    <col min="5" max="5" width="8" bestFit="1" customWidth="1"/>
    <col min="6" max="7" width="12.140625" bestFit="1" customWidth="1"/>
    <col min="8" max="8" width="24.85546875" bestFit="1" customWidth="1"/>
  </cols>
  <sheetData>
    <row r="1" spans="1:8" x14ac:dyDescent="0.2">
      <c r="A1" t="s">
        <v>370</v>
      </c>
      <c r="B1" t="s">
        <v>371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</row>
    <row r="2" spans="1:8" x14ac:dyDescent="0.2">
      <c r="A2">
        <f>'Data Input - Contact Info'!B2</f>
        <v>0</v>
      </c>
      <c r="B2">
        <f>'Data Input - Contact Info'!B1</f>
        <v>0</v>
      </c>
      <c r="C2">
        <f>'Data Input - Contact Info'!B3</f>
        <v>0</v>
      </c>
      <c r="D2">
        <f>'Data Input - Contact Info'!B4</f>
        <v>0</v>
      </c>
      <c r="E2">
        <f>'Data Input - Contact Info'!B5</f>
        <v>0</v>
      </c>
      <c r="F2">
        <f>'Data Input - Contact Info'!B6</f>
        <v>0</v>
      </c>
      <c r="G2">
        <f>'Data Input - Contact Info'!B7</f>
        <v>0</v>
      </c>
      <c r="H2">
        <f>'Data Input - Contact Info'!B8</f>
        <v>0</v>
      </c>
    </row>
  </sheetData>
  <sheetProtection password="C170" sheet="1" objects="1" scenarios="1"/>
  <phoneticPr fontId="2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R91"/>
  <sheetViews>
    <sheetView defaultGridColor="0" colorId="22" zoomScale="87" workbookViewId="0"/>
  </sheetViews>
  <sheetFormatPr defaultColWidth="13.85546875" defaultRowHeight="15.75" x14ac:dyDescent="0.25"/>
  <cols>
    <col min="1" max="2" width="7" style="187" bestFit="1" customWidth="1"/>
    <col min="3" max="3" width="5.5703125" style="187" bestFit="1" customWidth="1"/>
    <col min="4" max="4" width="2.7109375" style="187" bestFit="1" customWidth="1"/>
    <col min="5" max="5" width="5.5703125" style="187" bestFit="1" customWidth="1"/>
    <col min="6" max="6" width="9.85546875" style="187" bestFit="1" customWidth="1"/>
    <col min="7" max="17" width="8.7109375" style="261" customWidth="1"/>
    <col min="18" max="16384" width="13.85546875" style="187"/>
  </cols>
  <sheetData>
    <row r="1" spans="1:18" x14ac:dyDescent="0.25">
      <c r="A1" s="263" t="s">
        <v>345</v>
      </c>
      <c r="B1" s="264" t="s">
        <v>28</v>
      </c>
      <c r="C1" s="264">
        <f>'Data Input - Contact Info'!B3</f>
        <v>0</v>
      </c>
      <c r="D1" s="264" t="s">
        <v>346</v>
      </c>
      <c r="E1" s="264">
        <f>'Data Input - Contact Info'!B2</f>
        <v>0</v>
      </c>
      <c r="F1" s="264" t="s">
        <v>264</v>
      </c>
      <c r="G1" s="265">
        <f>'Report - Schedule 1'!C23</f>
        <v>0</v>
      </c>
      <c r="H1" s="265">
        <f>'Report - Schedule 1'!D23</f>
        <v>0</v>
      </c>
      <c r="I1" s="265">
        <f>'Report - Schedule 1'!E23</f>
        <v>0</v>
      </c>
      <c r="J1" s="265">
        <f>'Report - Schedule 1'!F23</f>
        <v>0</v>
      </c>
      <c r="K1" s="265">
        <f>'Report - Schedule 1'!G23</f>
        <v>0</v>
      </c>
      <c r="L1" s="265">
        <f>'Report - Schedule 1'!H23</f>
        <v>0</v>
      </c>
      <c r="M1" s="265">
        <f>'Report - Schedule 1'!I23</f>
        <v>0</v>
      </c>
      <c r="N1" s="265">
        <f>'Report - Schedule 1'!J23</f>
        <v>0</v>
      </c>
      <c r="O1" s="265">
        <f>'Report - Schedule 1'!K23</f>
        <v>0</v>
      </c>
      <c r="P1" s="265">
        <f>'Report - Schedule 1'!L23</f>
        <v>0</v>
      </c>
      <c r="Q1" s="265">
        <f>'Report - Schedule 1'!M23</f>
        <v>0</v>
      </c>
      <c r="R1" s="266"/>
    </row>
    <row r="2" spans="1:18" x14ac:dyDescent="0.25">
      <c r="A2" s="263" t="str">
        <f t="shared" ref="A2:E25" si="0">A$1</f>
        <v>2002</v>
      </c>
      <c r="B2" s="264" t="str">
        <f t="shared" si="0"/>
        <v>SERC</v>
      </c>
      <c r="C2" s="264">
        <f t="shared" si="0"/>
        <v>0</v>
      </c>
      <c r="D2" s="264" t="str">
        <f t="shared" si="0"/>
        <v>U</v>
      </c>
      <c r="E2" s="264">
        <f t="shared" si="0"/>
        <v>0</v>
      </c>
      <c r="F2" s="264" t="s">
        <v>265</v>
      </c>
      <c r="G2" s="265">
        <f>'Report - Schedule 1'!C25</f>
        <v>0</v>
      </c>
      <c r="H2" s="265">
        <f>'Report - Schedule 1'!D25</f>
        <v>0</v>
      </c>
      <c r="I2" s="265">
        <f>'Report - Schedule 1'!E25</f>
        <v>0</v>
      </c>
      <c r="J2" s="265">
        <f>'Report - Schedule 1'!F25</f>
        <v>0</v>
      </c>
      <c r="K2" s="265">
        <f>'Report - Schedule 1'!G25</f>
        <v>0</v>
      </c>
      <c r="L2" s="265">
        <f>'Report - Schedule 1'!H25</f>
        <v>0</v>
      </c>
      <c r="M2" s="265">
        <f>'Report - Schedule 1'!I25</f>
        <v>0</v>
      </c>
      <c r="N2" s="265">
        <f>'Report - Schedule 1'!J25</f>
        <v>0</v>
      </c>
      <c r="O2" s="265">
        <f>'Report - Schedule 1'!K25</f>
        <v>0</v>
      </c>
      <c r="P2" s="265">
        <f>'Report - Schedule 1'!L25</f>
        <v>0</v>
      </c>
      <c r="Q2" s="265">
        <f>'Report - Schedule 1'!M25</f>
        <v>0</v>
      </c>
      <c r="R2" s="266"/>
    </row>
    <row r="3" spans="1:18" x14ac:dyDescent="0.25">
      <c r="A3" s="263" t="str">
        <f t="shared" si="0"/>
        <v>2002</v>
      </c>
      <c r="B3" s="264" t="str">
        <f t="shared" si="0"/>
        <v>SERC</v>
      </c>
      <c r="C3" s="264">
        <f t="shared" si="0"/>
        <v>0</v>
      </c>
      <c r="D3" s="264" t="str">
        <f t="shared" si="0"/>
        <v>U</v>
      </c>
      <c r="E3" s="264">
        <f t="shared" si="0"/>
        <v>0</v>
      </c>
      <c r="F3" s="264" t="s">
        <v>266</v>
      </c>
      <c r="G3" s="265">
        <f>'Report - Schedule 1'!C27</f>
        <v>0</v>
      </c>
      <c r="H3" s="265">
        <f>'Report - Schedule 1'!D27</f>
        <v>0</v>
      </c>
      <c r="I3" s="265">
        <f>'Report - Schedule 1'!E27</f>
        <v>0</v>
      </c>
      <c r="J3" s="265">
        <f>'Report - Schedule 1'!F27</f>
        <v>0</v>
      </c>
      <c r="K3" s="265">
        <f>'Report - Schedule 1'!G27</f>
        <v>0</v>
      </c>
      <c r="L3" s="265">
        <f>'Report - Schedule 1'!H27</f>
        <v>0</v>
      </c>
      <c r="M3" s="265">
        <f>'Report - Schedule 1'!I27</f>
        <v>0</v>
      </c>
      <c r="N3" s="265">
        <f>'Report - Schedule 1'!J27</f>
        <v>0</v>
      </c>
      <c r="O3" s="265">
        <f>'Report - Schedule 1'!K27</f>
        <v>0</v>
      </c>
      <c r="P3" s="265">
        <f>'Report - Schedule 1'!L27</f>
        <v>0</v>
      </c>
      <c r="Q3" s="265">
        <f>'Report - Schedule 1'!M27</f>
        <v>0</v>
      </c>
      <c r="R3" s="266"/>
    </row>
    <row r="4" spans="1:18" x14ac:dyDescent="0.25">
      <c r="A4" s="263" t="str">
        <f t="shared" si="0"/>
        <v>2002</v>
      </c>
      <c r="B4" s="264" t="str">
        <f t="shared" si="0"/>
        <v>SERC</v>
      </c>
      <c r="C4" s="264">
        <f t="shared" si="0"/>
        <v>0</v>
      </c>
      <c r="D4" s="264" t="str">
        <f t="shared" si="0"/>
        <v>U</v>
      </c>
      <c r="E4" s="264">
        <f t="shared" si="0"/>
        <v>0</v>
      </c>
      <c r="F4" s="264" t="s">
        <v>267</v>
      </c>
      <c r="G4" s="265">
        <f>'Report - Schedule 2A'!C12</f>
        <v>0</v>
      </c>
      <c r="H4" s="265">
        <f>'Report - Schedule 2A'!D12</f>
        <v>0</v>
      </c>
      <c r="I4" s="265">
        <f>'Report - Schedule 2A'!E12</f>
        <v>0</v>
      </c>
      <c r="J4" s="265">
        <f>'Report - Schedule 2A'!F12</f>
        <v>0</v>
      </c>
      <c r="K4" s="265">
        <f>'Report - Schedule 2A'!G12</f>
        <v>0</v>
      </c>
      <c r="L4" s="265">
        <f>'Report - Schedule 2A'!H12</f>
        <v>0</v>
      </c>
      <c r="M4" s="265">
        <f>'Report - Schedule 2A'!I12</f>
        <v>0</v>
      </c>
      <c r="N4" s="265">
        <f>'Report - Schedule 2A'!J12</f>
        <v>0</v>
      </c>
      <c r="O4" s="265">
        <f>'Report - Schedule 2A'!K12</f>
        <v>0</v>
      </c>
      <c r="P4" s="265">
        <f>'Report - Schedule 2A'!L12</f>
        <v>0</v>
      </c>
      <c r="Q4" s="265">
        <f>'Report - Schedule 2A'!M12</f>
        <v>0</v>
      </c>
      <c r="R4" s="266"/>
    </row>
    <row r="5" spans="1:18" x14ac:dyDescent="0.25">
      <c r="A5" s="263" t="str">
        <f t="shared" si="0"/>
        <v>2002</v>
      </c>
      <c r="B5" s="264" t="str">
        <f t="shared" si="0"/>
        <v>SERC</v>
      </c>
      <c r="C5" s="264">
        <f t="shared" si="0"/>
        <v>0</v>
      </c>
      <c r="D5" s="264" t="str">
        <f t="shared" si="0"/>
        <v>U</v>
      </c>
      <c r="E5" s="264">
        <f t="shared" si="0"/>
        <v>0</v>
      </c>
      <c r="F5" s="264" t="s">
        <v>268</v>
      </c>
      <c r="G5" s="265">
        <f>'Report - Schedule 2A'!C13</f>
        <v>0</v>
      </c>
      <c r="H5" s="265">
        <f>'Report - Schedule 2A'!D13</f>
        <v>0</v>
      </c>
      <c r="I5" s="265">
        <f>'Report - Schedule 2A'!E13</f>
        <v>0</v>
      </c>
      <c r="J5" s="265">
        <f>'Report - Schedule 2A'!F13</f>
        <v>0</v>
      </c>
      <c r="K5" s="265">
        <f>'Report - Schedule 2A'!G13</f>
        <v>0</v>
      </c>
      <c r="L5" s="265">
        <f>'Report - Schedule 2A'!H13</f>
        <v>0</v>
      </c>
      <c r="M5" s="265">
        <f>'Report - Schedule 2A'!I13</f>
        <v>0</v>
      </c>
      <c r="N5" s="265">
        <f>'Report - Schedule 2A'!J13</f>
        <v>0</v>
      </c>
      <c r="O5" s="265">
        <f>'Report - Schedule 2A'!K13</f>
        <v>0</v>
      </c>
      <c r="P5" s="265">
        <f>'Report - Schedule 2A'!L13</f>
        <v>0</v>
      </c>
      <c r="Q5" s="265">
        <f>'Report - Schedule 2A'!M13</f>
        <v>0</v>
      </c>
      <c r="R5" s="266"/>
    </row>
    <row r="6" spans="1:18" x14ac:dyDescent="0.25">
      <c r="A6" s="263" t="str">
        <f t="shared" si="0"/>
        <v>2002</v>
      </c>
      <c r="B6" s="264" t="str">
        <f t="shared" si="0"/>
        <v>SERC</v>
      </c>
      <c r="C6" s="264">
        <f t="shared" si="0"/>
        <v>0</v>
      </c>
      <c r="D6" s="264" t="str">
        <f t="shared" si="0"/>
        <v>U</v>
      </c>
      <c r="E6" s="264">
        <f t="shared" si="0"/>
        <v>0</v>
      </c>
      <c r="F6" s="264" t="s">
        <v>269</v>
      </c>
      <c r="G6" s="265">
        <f>'Report - Schedule 2A'!C14</f>
        <v>0</v>
      </c>
      <c r="H6" s="265">
        <f>'Report - Schedule 2A'!D14</f>
        <v>0</v>
      </c>
      <c r="I6" s="265">
        <f>'Report - Schedule 2A'!E14</f>
        <v>0</v>
      </c>
      <c r="J6" s="265">
        <f>'Report - Schedule 2A'!F14</f>
        <v>0</v>
      </c>
      <c r="K6" s="265">
        <f>'Report - Schedule 2A'!G14</f>
        <v>0</v>
      </c>
      <c r="L6" s="265">
        <f>'Report - Schedule 2A'!H14</f>
        <v>0</v>
      </c>
      <c r="M6" s="265">
        <f>'Report - Schedule 2A'!I14</f>
        <v>0</v>
      </c>
      <c r="N6" s="265">
        <f>'Report - Schedule 2A'!J14</f>
        <v>0</v>
      </c>
      <c r="O6" s="265">
        <f>'Report - Schedule 2A'!K14</f>
        <v>0</v>
      </c>
      <c r="P6" s="265">
        <f>'Report - Schedule 2A'!L14</f>
        <v>0</v>
      </c>
      <c r="Q6" s="265">
        <f>'Report - Schedule 2A'!M14</f>
        <v>0</v>
      </c>
      <c r="R6" s="266"/>
    </row>
    <row r="7" spans="1:18" x14ac:dyDescent="0.25">
      <c r="A7" s="263" t="str">
        <f t="shared" si="0"/>
        <v>2002</v>
      </c>
      <c r="B7" s="264" t="str">
        <f t="shared" si="0"/>
        <v>SERC</v>
      </c>
      <c r="C7" s="264">
        <f t="shared" si="0"/>
        <v>0</v>
      </c>
      <c r="D7" s="264" t="str">
        <f t="shared" si="0"/>
        <v>U</v>
      </c>
      <c r="E7" s="264">
        <f t="shared" si="0"/>
        <v>0</v>
      </c>
      <c r="F7" s="264" t="s">
        <v>270</v>
      </c>
      <c r="G7" s="265">
        <f>'Report - Schedule 2A'!C15</f>
        <v>0</v>
      </c>
      <c r="H7" s="265">
        <f>'Report - Schedule 2A'!D15</f>
        <v>0</v>
      </c>
      <c r="I7" s="265">
        <f>'Report - Schedule 2A'!E15</f>
        <v>0</v>
      </c>
      <c r="J7" s="265">
        <f>'Report - Schedule 2A'!F15</f>
        <v>0</v>
      </c>
      <c r="K7" s="265">
        <f>'Report - Schedule 2A'!G15</f>
        <v>0</v>
      </c>
      <c r="L7" s="265">
        <f>'Report - Schedule 2A'!H15</f>
        <v>0</v>
      </c>
      <c r="M7" s="265">
        <f>'Report - Schedule 2A'!I15</f>
        <v>0</v>
      </c>
      <c r="N7" s="265">
        <f>'Report - Schedule 2A'!J15</f>
        <v>0</v>
      </c>
      <c r="O7" s="265">
        <f>'Report - Schedule 2A'!K15</f>
        <v>0</v>
      </c>
      <c r="P7" s="265">
        <f>'Report - Schedule 2A'!L15</f>
        <v>0</v>
      </c>
      <c r="Q7" s="265">
        <f>'Report - Schedule 2A'!M15</f>
        <v>0</v>
      </c>
      <c r="R7" s="266"/>
    </row>
    <row r="8" spans="1:18" x14ac:dyDescent="0.25">
      <c r="A8" s="263" t="str">
        <f t="shared" si="0"/>
        <v>2002</v>
      </c>
      <c r="B8" s="264" t="str">
        <f t="shared" si="0"/>
        <v>SERC</v>
      </c>
      <c r="C8" s="264">
        <f t="shared" si="0"/>
        <v>0</v>
      </c>
      <c r="D8" s="264" t="str">
        <f t="shared" si="0"/>
        <v>U</v>
      </c>
      <c r="E8" s="264">
        <f t="shared" si="0"/>
        <v>0</v>
      </c>
      <c r="F8" s="264" t="s">
        <v>271</v>
      </c>
      <c r="G8" s="265">
        <f>'Report - Schedule 2A'!C16</f>
        <v>0</v>
      </c>
      <c r="H8" s="265">
        <f>'Report - Schedule 2A'!D16</f>
        <v>0</v>
      </c>
      <c r="I8" s="265">
        <f>'Report - Schedule 2A'!E16</f>
        <v>0</v>
      </c>
      <c r="J8" s="265">
        <f>'Report - Schedule 2A'!F16</f>
        <v>0</v>
      </c>
      <c r="K8" s="265">
        <f>'Report - Schedule 2A'!G16</f>
        <v>0</v>
      </c>
      <c r="L8" s="265">
        <f>'Report - Schedule 2A'!H16</f>
        <v>0</v>
      </c>
      <c r="M8" s="265">
        <f>'Report - Schedule 2A'!I16</f>
        <v>0</v>
      </c>
      <c r="N8" s="265">
        <f>'Report - Schedule 2A'!J16</f>
        <v>0</v>
      </c>
      <c r="O8" s="265">
        <f>'Report - Schedule 2A'!K16</f>
        <v>0</v>
      </c>
      <c r="P8" s="265">
        <f>'Report - Schedule 2A'!L16</f>
        <v>0</v>
      </c>
      <c r="Q8" s="265">
        <f>'Report - Schedule 2A'!M16</f>
        <v>0</v>
      </c>
      <c r="R8" s="266"/>
    </row>
    <row r="9" spans="1:18" x14ac:dyDescent="0.25">
      <c r="A9" s="263" t="str">
        <f t="shared" si="0"/>
        <v>2002</v>
      </c>
      <c r="B9" s="264" t="str">
        <f t="shared" si="0"/>
        <v>SERC</v>
      </c>
      <c r="C9" s="264">
        <f t="shared" si="0"/>
        <v>0</v>
      </c>
      <c r="D9" s="264" t="str">
        <f t="shared" si="0"/>
        <v>U</v>
      </c>
      <c r="E9" s="264">
        <f t="shared" si="0"/>
        <v>0</v>
      </c>
      <c r="F9" s="264" t="s">
        <v>272</v>
      </c>
      <c r="G9" s="265">
        <f>'Report - Schedule 2A'!C17</f>
        <v>0</v>
      </c>
      <c r="H9" s="265">
        <f>'Report - Schedule 2A'!D17</f>
        <v>0</v>
      </c>
      <c r="I9" s="265">
        <f>'Report - Schedule 2A'!E17</f>
        <v>0</v>
      </c>
      <c r="J9" s="265">
        <f>'Report - Schedule 2A'!F17</f>
        <v>0</v>
      </c>
      <c r="K9" s="265">
        <f>'Report - Schedule 2A'!G17</f>
        <v>0</v>
      </c>
      <c r="L9" s="265">
        <f>'Report - Schedule 2A'!H17</f>
        <v>0</v>
      </c>
      <c r="M9" s="265">
        <f>'Report - Schedule 2A'!I17</f>
        <v>0</v>
      </c>
      <c r="N9" s="265">
        <f>'Report - Schedule 2A'!J17</f>
        <v>0</v>
      </c>
      <c r="O9" s="265">
        <f>'Report - Schedule 2A'!K17</f>
        <v>0</v>
      </c>
      <c r="P9" s="265">
        <f>'Report - Schedule 2A'!L17</f>
        <v>0</v>
      </c>
      <c r="Q9" s="265">
        <f>'Report - Schedule 2A'!M17</f>
        <v>0</v>
      </c>
      <c r="R9" s="266"/>
    </row>
    <row r="10" spans="1:18" x14ac:dyDescent="0.25">
      <c r="A10" s="263" t="str">
        <f t="shared" si="0"/>
        <v>2002</v>
      </c>
      <c r="B10" s="264" t="str">
        <f t="shared" si="0"/>
        <v>SERC</v>
      </c>
      <c r="C10" s="264">
        <f t="shared" si="0"/>
        <v>0</v>
      </c>
      <c r="D10" s="264" t="str">
        <f t="shared" si="0"/>
        <v>U</v>
      </c>
      <c r="E10" s="264">
        <f t="shared" si="0"/>
        <v>0</v>
      </c>
      <c r="F10" s="264" t="s">
        <v>273</v>
      </c>
      <c r="G10" s="267">
        <f>'Report - Schedule 2A'!C19</f>
        <v>0</v>
      </c>
      <c r="H10" s="267">
        <f>'Report - Schedule 2A'!D19</f>
        <v>0</v>
      </c>
      <c r="I10" s="267">
        <f>'Report - Schedule 2A'!E19</f>
        <v>0</v>
      </c>
      <c r="J10" s="267">
        <f>'Report - Schedule 2A'!F19</f>
        <v>0</v>
      </c>
      <c r="K10" s="267">
        <f>'Report - Schedule 2A'!G19</f>
        <v>0</v>
      </c>
      <c r="L10" s="267">
        <f>'Report - Schedule 2A'!H19</f>
        <v>0</v>
      </c>
      <c r="M10" s="267">
        <f>'Report - Schedule 2A'!I19</f>
        <v>0</v>
      </c>
      <c r="N10" s="267">
        <f>'Report - Schedule 2A'!J19</f>
        <v>0</v>
      </c>
      <c r="O10" s="267">
        <f>'Report - Schedule 2A'!K19</f>
        <v>0</v>
      </c>
      <c r="P10" s="267">
        <f>'Report - Schedule 2A'!L19</f>
        <v>0</v>
      </c>
      <c r="Q10" s="267">
        <f>'Report - Schedule 2A'!M19</f>
        <v>0</v>
      </c>
      <c r="R10" s="266"/>
    </row>
    <row r="11" spans="1:18" x14ac:dyDescent="0.25">
      <c r="A11" s="263" t="str">
        <f t="shared" si="0"/>
        <v>2002</v>
      </c>
      <c r="B11" s="264" t="str">
        <f t="shared" si="0"/>
        <v>SERC</v>
      </c>
      <c r="C11" s="264">
        <f t="shared" si="0"/>
        <v>0</v>
      </c>
      <c r="D11" s="264" t="str">
        <f t="shared" si="0"/>
        <v>U</v>
      </c>
      <c r="E11" s="264">
        <f t="shared" si="0"/>
        <v>0</v>
      </c>
      <c r="F11" s="264" t="s">
        <v>274</v>
      </c>
      <c r="G11" s="267">
        <f>'Report - Schedule 2A'!C20</f>
        <v>0</v>
      </c>
      <c r="H11" s="267">
        <f>'Report - Schedule 2A'!D20</f>
        <v>0</v>
      </c>
      <c r="I11" s="267">
        <f>'Report - Schedule 2A'!E20</f>
        <v>0</v>
      </c>
      <c r="J11" s="267">
        <f>'Report - Schedule 2A'!F20</f>
        <v>0</v>
      </c>
      <c r="K11" s="267">
        <f>'Report - Schedule 2A'!G20</f>
        <v>0</v>
      </c>
      <c r="L11" s="267">
        <f>'Report - Schedule 2A'!H20</f>
        <v>0</v>
      </c>
      <c r="M11" s="267">
        <f>'Report - Schedule 2A'!I20</f>
        <v>0</v>
      </c>
      <c r="N11" s="267">
        <f>'Report - Schedule 2A'!J20</f>
        <v>0</v>
      </c>
      <c r="O11" s="267">
        <f>'Report - Schedule 2A'!K20</f>
        <v>0</v>
      </c>
      <c r="P11" s="267">
        <f>'Report - Schedule 2A'!L20</f>
        <v>0</v>
      </c>
      <c r="Q11" s="267">
        <f>'Report - Schedule 2A'!M20</f>
        <v>0</v>
      </c>
      <c r="R11" s="266"/>
    </row>
    <row r="12" spans="1:18" x14ac:dyDescent="0.25">
      <c r="A12" s="263" t="str">
        <f t="shared" si="0"/>
        <v>2002</v>
      </c>
      <c r="B12" s="264" t="str">
        <f t="shared" si="0"/>
        <v>SERC</v>
      </c>
      <c r="C12" s="264">
        <f t="shared" si="0"/>
        <v>0</v>
      </c>
      <c r="D12" s="264" t="str">
        <f t="shared" si="0"/>
        <v>U</v>
      </c>
      <c r="E12" s="264">
        <f t="shared" si="0"/>
        <v>0</v>
      </c>
      <c r="F12" s="264" t="s">
        <v>275</v>
      </c>
      <c r="G12" s="267">
        <f>'Report - Schedule 2A'!C21</f>
        <v>0</v>
      </c>
      <c r="H12" s="267">
        <f>'Report - Schedule 2A'!D21</f>
        <v>0</v>
      </c>
      <c r="I12" s="267">
        <f>'Report - Schedule 2A'!E21</f>
        <v>0</v>
      </c>
      <c r="J12" s="267">
        <f>'Report - Schedule 2A'!F21</f>
        <v>0</v>
      </c>
      <c r="K12" s="267">
        <f>'Report - Schedule 2A'!G21</f>
        <v>0</v>
      </c>
      <c r="L12" s="267">
        <f>'Report - Schedule 2A'!H21</f>
        <v>0</v>
      </c>
      <c r="M12" s="267">
        <f>'Report - Schedule 2A'!I21</f>
        <v>0</v>
      </c>
      <c r="N12" s="267">
        <f>'Report - Schedule 2A'!J21</f>
        <v>0</v>
      </c>
      <c r="O12" s="267">
        <f>'Report - Schedule 2A'!K21</f>
        <v>0</v>
      </c>
      <c r="P12" s="267">
        <f>'Report - Schedule 2A'!L21</f>
        <v>0</v>
      </c>
      <c r="Q12" s="267">
        <f>'Report - Schedule 2A'!M21</f>
        <v>0</v>
      </c>
      <c r="R12" s="266"/>
    </row>
    <row r="13" spans="1:18" x14ac:dyDescent="0.25">
      <c r="A13" s="263" t="str">
        <f t="shared" si="0"/>
        <v>2002</v>
      </c>
      <c r="B13" s="264" t="str">
        <f t="shared" si="0"/>
        <v>SERC</v>
      </c>
      <c r="C13" s="264">
        <f t="shared" si="0"/>
        <v>0</v>
      </c>
      <c r="D13" s="264" t="str">
        <f t="shared" si="0"/>
        <v>U</v>
      </c>
      <c r="E13" s="264">
        <f t="shared" si="0"/>
        <v>0</v>
      </c>
      <c r="F13" s="264" t="s">
        <v>276</v>
      </c>
      <c r="G13" s="267">
        <f>'Report - Schedule 2A'!C22</f>
        <v>0</v>
      </c>
      <c r="H13" s="267">
        <f>'Report - Schedule 2A'!D22</f>
        <v>0</v>
      </c>
      <c r="I13" s="267">
        <f>'Report - Schedule 2A'!E22</f>
        <v>0</v>
      </c>
      <c r="J13" s="267">
        <f>'Report - Schedule 2A'!F22</f>
        <v>0</v>
      </c>
      <c r="K13" s="267">
        <f>'Report - Schedule 2A'!G22</f>
        <v>0</v>
      </c>
      <c r="L13" s="267">
        <f>'Report - Schedule 2A'!H22</f>
        <v>0</v>
      </c>
      <c r="M13" s="267">
        <f>'Report - Schedule 2A'!I22</f>
        <v>0</v>
      </c>
      <c r="N13" s="267">
        <f>'Report - Schedule 2A'!J22</f>
        <v>0</v>
      </c>
      <c r="O13" s="267">
        <f>'Report - Schedule 2A'!K22</f>
        <v>0</v>
      </c>
      <c r="P13" s="267">
        <f>'Report - Schedule 2A'!L22</f>
        <v>0</v>
      </c>
      <c r="Q13" s="267">
        <f>'Report - Schedule 2A'!M22</f>
        <v>0</v>
      </c>
      <c r="R13" s="266"/>
    </row>
    <row r="14" spans="1:18" x14ac:dyDescent="0.25">
      <c r="A14" s="263" t="str">
        <f t="shared" si="0"/>
        <v>2002</v>
      </c>
      <c r="B14" s="264" t="str">
        <f t="shared" si="0"/>
        <v>SERC</v>
      </c>
      <c r="C14" s="264">
        <f t="shared" si="0"/>
        <v>0</v>
      </c>
      <c r="D14" s="264" t="str">
        <f t="shared" si="0"/>
        <v>U</v>
      </c>
      <c r="E14" s="264">
        <f t="shared" si="0"/>
        <v>0</v>
      </c>
      <c r="F14" s="264" t="s">
        <v>277</v>
      </c>
      <c r="G14" s="267">
        <f>'Report - Schedule 2A'!C23</f>
        <v>0</v>
      </c>
      <c r="H14" s="267">
        <f>'Report - Schedule 2A'!D23</f>
        <v>0</v>
      </c>
      <c r="I14" s="267">
        <f>'Report - Schedule 2A'!E23</f>
        <v>0</v>
      </c>
      <c r="J14" s="267">
        <f>'Report - Schedule 2A'!F23</f>
        <v>0</v>
      </c>
      <c r="K14" s="267">
        <f>'Report - Schedule 2A'!G23</f>
        <v>0</v>
      </c>
      <c r="L14" s="267">
        <f>'Report - Schedule 2A'!H23</f>
        <v>0</v>
      </c>
      <c r="M14" s="267">
        <f>'Report - Schedule 2A'!I23</f>
        <v>0</v>
      </c>
      <c r="N14" s="267">
        <f>'Report - Schedule 2A'!J23</f>
        <v>0</v>
      </c>
      <c r="O14" s="267">
        <f>'Report - Schedule 2A'!K23</f>
        <v>0</v>
      </c>
      <c r="P14" s="267">
        <f>'Report - Schedule 2A'!L23</f>
        <v>0</v>
      </c>
      <c r="Q14" s="267">
        <f>'Report - Schedule 2A'!M23</f>
        <v>0</v>
      </c>
      <c r="R14" s="266"/>
    </row>
    <row r="15" spans="1:18" x14ac:dyDescent="0.25">
      <c r="A15" s="263" t="str">
        <f t="shared" si="0"/>
        <v>2002</v>
      </c>
      <c r="B15" s="264" t="str">
        <f t="shared" si="0"/>
        <v>SERC</v>
      </c>
      <c r="C15" s="264">
        <f t="shared" si="0"/>
        <v>0</v>
      </c>
      <c r="D15" s="264" t="str">
        <f t="shared" si="0"/>
        <v>U</v>
      </c>
      <c r="E15" s="264">
        <f t="shared" si="0"/>
        <v>0</v>
      </c>
      <c r="F15" s="264" t="s">
        <v>278</v>
      </c>
      <c r="G15" s="267">
        <f>'Report - Schedule 2A'!C24</f>
        <v>0</v>
      </c>
      <c r="H15" s="267">
        <f>'Report - Schedule 2A'!D24</f>
        <v>0</v>
      </c>
      <c r="I15" s="267">
        <f>'Report - Schedule 2A'!E24</f>
        <v>0</v>
      </c>
      <c r="J15" s="267">
        <f>'Report - Schedule 2A'!F24</f>
        <v>0</v>
      </c>
      <c r="K15" s="267">
        <f>'Report - Schedule 2A'!G24</f>
        <v>0</v>
      </c>
      <c r="L15" s="267">
        <f>'Report - Schedule 2A'!H24</f>
        <v>0</v>
      </c>
      <c r="M15" s="267">
        <f>'Report - Schedule 2A'!I24</f>
        <v>0</v>
      </c>
      <c r="N15" s="267">
        <f>'Report - Schedule 2A'!J24</f>
        <v>0</v>
      </c>
      <c r="O15" s="267">
        <f>'Report - Schedule 2A'!K24</f>
        <v>0</v>
      </c>
      <c r="P15" s="267">
        <f>'Report - Schedule 2A'!L24</f>
        <v>0</v>
      </c>
      <c r="Q15" s="267">
        <f>'Report - Schedule 2A'!M24</f>
        <v>0</v>
      </c>
      <c r="R15" s="268"/>
    </row>
    <row r="16" spans="1:18" x14ac:dyDescent="0.25">
      <c r="A16" s="263" t="str">
        <f t="shared" si="0"/>
        <v>2002</v>
      </c>
      <c r="B16" s="264" t="str">
        <f t="shared" si="0"/>
        <v>SERC</v>
      </c>
      <c r="C16" s="264">
        <f t="shared" si="0"/>
        <v>0</v>
      </c>
      <c r="D16" s="264" t="str">
        <f t="shared" si="0"/>
        <v>U</v>
      </c>
      <c r="E16" s="264">
        <f t="shared" si="0"/>
        <v>0</v>
      </c>
      <c r="F16" s="264" t="s">
        <v>279</v>
      </c>
      <c r="G16" s="267">
        <f>'Report - Schedule 2A'!C25</f>
        <v>0</v>
      </c>
      <c r="H16" s="267">
        <f>'Report - Schedule 2A'!D25</f>
        <v>0</v>
      </c>
      <c r="I16" s="267">
        <f>'Report - Schedule 2A'!E25</f>
        <v>0</v>
      </c>
      <c r="J16" s="267">
        <f>'Report - Schedule 2A'!F25</f>
        <v>0</v>
      </c>
      <c r="K16" s="267">
        <f>'Report - Schedule 2A'!G25</f>
        <v>0</v>
      </c>
      <c r="L16" s="267">
        <f>'Report - Schedule 2A'!H25</f>
        <v>0</v>
      </c>
      <c r="M16" s="267">
        <f>'Report - Schedule 2A'!I25</f>
        <v>0</v>
      </c>
      <c r="N16" s="267">
        <f>'Report - Schedule 2A'!J25</f>
        <v>0</v>
      </c>
      <c r="O16" s="267">
        <f>'Report - Schedule 2A'!K25</f>
        <v>0</v>
      </c>
      <c r="P16" s="267">
        <f>'Report - Schedule 2A'!L25</f>
        <v>0</v>
      </c>
      <c r="Q16" s="267">
        <f>'Report - Schedule 2A'!M25</f>
        <v>0</v>
      </c>
      <c r="R16" s="268"/>
    </row>
    <row r="17" spans="1:18" x14ac:dyDescent="0.25">
      <c r="A17" s="263" t="str">
        <f t="shared" si="0"/>
        <v>2002</v>
      </c>
      <c r="B17" s="264" t="str">
        <f t="shared" si="0"/>
        <v>SERC</v>
      </c>
      <c r="C17" s="264">
        <f t="shared" si="0"/>
        <v>0</v>
      </c>
      <c r="D17" s="264" t="str">
        <f t="shared" si="0"/>
        <v>U</v>
      </c>
      <c r="E17" s="264">
        <f t="shared" si="0"/>
        <v>0</v>
      </c>
      <c r="F17" s="264" t="s">
        <v>280</v>
      </c>
      <c r="G17" s="267">
        <f>'Report - Schedule 2A'!C44</f>
        <v>0</v>
      </c>
      <c r="H17" s="267">
        <f>'Report - Schedule 2A'!D44</f>
        <v>0</v>
      </c>
      <c r="I17" s="267">
        <f>'Report - Schedule 2A'!E44</f>
        <v>0</v>
      </c>
      <c r="J17" s="267">
        <f>'Report - Schedule 2A'!F44</f>
        <v>0</v>
      </c>
      <c r="K17" s="267">
        <f>'Report - Schedule 2A'!G44</f>
        <v>0</v>
      </c>
      <c r="L17" s="267">
        <f>'Report - Schedule 2A'!H44</f>
        <v>0</v>
      </c>
      <c r="M17" s="267">
        <f>'Report - Schedule 2A'!I44</f>
        <v>0</v>
      </c>
      <c r="N17" s="267">
        <f>'Report - Schedule 2A'!J44</f>
        <v>0</v>
      </c>
      <c r="O17" s="267">
        <f>'Report - Schedule 2A'!K44</f>
        <v>0</v>
      </c>
      <c r="P17" s="267">
        <f>'Report - Schedule 2A'!L44</f>
        <v>0</v>
      </c>
      <c r="Q17" s="267">
        <f>'Report - Schedule 2A'!M44</f>
        <v>0</v>
      </c>
      <c r="R17" s="268"/>
    </row>
    <row r="18" spans="1:18" x14ac:dyDescent="0.25">
      <c r="A18" s="263" t="str">
        <f t="shared" si="0"/>
        <v>2002</v>
      </c>
      <c r="B18" s="264" t="str">
        <f t="shared" si="0"/>
        <v>SERC</v>
      </c>
      <c r="C18" s="264">
        <f t="shared" si="0"/>
        <v>0</v>
      </c>
      <c r="D18" s="264" t="str">
        <f t="shared" si="0"/>
        <v>U</v>
      </c>
      <c r="E18" s="264">
        <f t="shared" si="0"/>
        <v>0</v>
      </c>
      <c r="F18" s="264" t="s">
        <v>281</v>
      </c>
      <c r="G18" s="267">
        <f>'Report - Schedule 2A'!C45</f>
        <v>0</v>
      </c>
      <c r="H18" s="267">
        <f>'Report - Schedule 2A'!D45</f>
        <v>0</v>
      </c>
      <c r="I18" s="267">
        <f>'Report - Schedule 2A'!E45</f>
        <v>0</v>
      </c>
      <c r="J18" s="267">
        <f>'Report - Schedule 2A'!F45</f>
        <v>0</v>
      </c>
      <c r="K18" s="267">
        <f>'Report - Schedule 2A'!G45</f>
        <v>0</v>
      </c>
      <c r="L18" s="267">
        <f>'Report - Schedule 2A'!H45</f>
        <v>0</v>
      </c>
      <c r="M18" s="267">
        <f>'Report - Schedule 2A'!I45</f>
        <v>0</v>
      </c>
      <c r="N18" s="267">
        <f>'Report - Schedule 2A'!J45</f>
        <v>0</v>
      </c>
      <c r="O18" s="267">
        <f>'Report - Schedule 2A'!K45</f>
        <v>0</v>
      </c>
      <c r="P18" s="267">
        <f>'Report - Schedule 2A'!L45</f>
        <v>0</v>
      </c>
      <c r="Q18" s="267">
        <f>'Report - Schedule 2A'!M45</f>
        <v>0</v>
      </c>
      <c r="R18" s="268"/>
    </row>
    <row r="19" spans="1:18" x14ac:dyDescent="0.25">
      <c r="A19" s="263" t="str">
        <f t="shared" si="0"/>
        <v>2002</v>
      </c>
      <c r="B19" s="264" t="str">
        <f t="shared" si="0"/>
        <v>SERC</v>
      </c>
      <c r="C19" s="264">
        <f t="shared" si="0"/>
        <v>0</v>
      </c>
      <c r="D19" s="264" t="str">
        <f t="shared" si="0"/>
        <v>U</v>
      </c>
      <c r="E19" s="264">
        <f t="shared" si="0"/>
        <v>0</v>
      </c>
      <c r="F19" s="264" t="s">
        <v>388</v>
      </c>
      <c r="G19" s="267">
        <f>'Report - Schedule 2A'!C46</f>
        <v>0</v>
      </c>
      <c r="H19" s="267">
        <f>'Report - Schedule 2A'!D46</f>
        <v>0</v>
      </c>
      <c r="I19" s="267">
        <f>'Report - Schedule 2A'!E46</f>
        <v>0</v>
      </c>
      <c r="J19" s="267">
        <f>'Report - Schedule 2A'!F46</f>
        <v>0</v>
      </c>
      <c r="K19" s="267">
        <f>'Report - Schedule 2A'!G46</f>
        <v>0</v>
      </c>
      <c r="L19" s="267">
        <f>'Report - Schedule 2A'!H46</f>
        <v>0</v>
      </c>
      <c r="M19" s="267">
        <f>'Report - Schedule 2A'!I46</f>
        <v>0</v>
      </c>
      <c r="N19" s="267">
        <f>'Report - Schedule 2A'!J46</f>
        <v>0</v>
      </c>
      <c r="O19" s="267">
        <f>'Report - Schedule 2A'!K46</f>
        <v>0</v>
      </c>
      <c r="P19" s="267">
        <f>'Report - Schedule 2A'!L46</f>
        <v>0</v>
      </c>
      <c r="Q19" s="267">
        <f>'Report - Schedule 2A'!M46</f>
        <v>0</v>
      </c>
      <c r="R19" s="268"/>
    </row>
    <row r="20" spans="1:18" x14ac:dyDescent="0.25">
      <c r="A20" s="263" t="str">
        <f t="shared" si="0"/>
        <v>2002</v>
      </c>
      <c r="B20" s="264" t="str">
        <f t="shared" si="0"/>
        <v>SERC</v>
      </c>
      <c r="C20" s="264">
        <f t="shared" si="0"/>
        <v>0</v>
      </c>
      <c r="D20" s="264" t="str">
        <f t="shared" si="0"/>
        <v>U</v>
      </c>
      <c r="E20" s="264">
        <f t="shared" si="0"/>
        <v>0</v>
      </c>
      <c r="F20" s="264" t="s">
        <v>389</v>
      </c>
      <c r="G20" s="267">
        <f>'Report - Schedule 2A'!C47</f>
        <v>0</v>
      </c>
      <c r="H20" s="267">
        <f>'Report - Schedule 2A'!D47</f>
        <v>0</v>
      </c>
      <c r="I20" s="267">
        <f>'Report - Schedule 2A'!E47</f>
        <v>0</v>
      </c>
      <c r="J20" s="267">
        <f>'Report - Schedule 2A'!F47</f>
        <v>0</v>
      </c>
      <c r="K20" s="267">
        <f>'Report - Schedule 2A'!G47</f>
        <v>0</v>
      </c>
      <c r="L20" s="267">
        <f>'Report - Schedule 2A'!H47</f>
        <v>0</v>
      </c>
      <c r="M20" s="267">
        <f>'Report - Schedule 2A'!I47</f>
        <v>0</v>
      </c>
      <c r="N20" s="267">
        <f>'Report - Schedule 2A'!J47</f>
        <v>0</v>
      </c>
      <c r="O20" s="267">
        <f>'Report - Schedule 2A'!K47</f>
        <v>0</v>
      </c>
      <c r="P20" s="267">
        <f>'Report - Schedule 2A'!L47</f>
        <v>0</v>
      </c>
      <c r="Q20" s="267">
        <f>'Report - Schedule 2A'!M47</f>
        <v>0</v>
      </c>
      <c r="R20" s="268"/>
    </row>
    <row r="21" spans="1:18" x14ac:dyDescent="0.25">
      <c r="A21" s="263" t="str">
        <f t="shared" si="0"/>
        <v>2002</v>
      </c>
      <c r="B21" s="264" t="str">
        <f t="shared" si="0"/>
        <v>SERC</v>
      </c>
      <c r="C21" s="264">
        <f t="shared" si="0"/>
        <v>0</v>
      </c>
      <c r="D21" s="264" t="str">
        <f t="shared" si="0"/>
        <v>U</v>
      </c>
      <c r="E21" s="264">
        <f t="shared" si="0"/>
        <v>0</v>
      </c>
      <c r="F21" s="264" t="s">
        <v>390</v>
      </c>
      <c r="G21" s="267">
        <f>'Report - Schedule 2A'!C48</f>
        <v>0</v>
      </c>
      <c r="H21" s="267">
        <f>'Report - Schedule 2A'!D48</f>
        <v>0</v>
      </c>
      <c r="I21" s="267">
        <f>'Report - Schedule 2A'!E48</f>
        <v>0</v>
      </c>
      <c r="J21" s="267">
        <f>'Report - Schedule 2A'!F48</f>
        <v>0</v>
      </c>
      <c r="K21" s="267">
        <f>'Report - Schedule 2A'!G48</f>
        <v>0</v>
      </c>
      <c r="L21" s="267">
        <f>'Report - Schedule 2A'!H48</f>
        <v>0</v>
      </c>
      <c r="M21" s="267">
        <f>'Report - Schedule 2A'!I48</f>
        <v>0</v>
      </c>
      <c r="N21" s="267">
        <f>'Report - Schedule 2A'!J48</f>
        <v>0</v>
      </c>
      <c r="O21" s="267">
        <f>'Report - Schedule 2A'!K48</f>
        <v>0</v>
      </c>
      <c r="P21" s="267">
        <f>'Report - Schedule 2A'!L48</f>
        <v>0</v>
      </c>
      <c r="Q21" s="267">
        <f>'Report - Schedule 2A'!M48</f>
        <v>0</v>
      </c>
      <c r="R21" s="268"/>
    </row>
    <row r="22" spans="1:18" x14ac:dyDescent="0.25">
      <c r="A22" s="263" t="str">
        <f t="shared" si="0"/>
        <v>2002</v>
      </c>
      <c r="B22" s="264" t="str">
        <f t="shared" si="0"/>
        <v>SERC</v>
      </c>
      <c r="C22" s="264">
        <f t="shared" si="0"/>
        <v>0</v>
      </c>
      <c r="D22" s="264" t="str">
        <f t="shared" si="0"/>
        <v>U</v>
      </c>
      <c r="E22" s="264">
        <f t="shared" si="0"/>
        <v>0</v>
      </c>
      <c r="F22" s="264" t="s">
        <v>391</v>
      </c>
      <c r="G22" s="267">
        <f>'Report - Schedule 2A'!C49</f>
        <v>0</v>
      </c>
      <c r="H22" s="267">
        <f>'Report - Schedule 2A'!D49</f>
        <v>0</v>
      </c>
      <c r="I22" s="267">
        <f>'Report - Schedule 2A'!E49</f>
        <v>0</v>
      </c>
      <c r="J22" s="267">
        <f>'Report - Schedule 2A'!F49</f>
        <v>0</v>
      </c>
      <c r="K22" s="267">
        <f>'Report - Schedule 2A'!G49</f>
        <v>0</v>
      </c>
      <c r="L22" s="267">
        <f>'Report - Schedule 2A'!H49</f>
        <v>0</v>
      </c>
      <c r="M22" s="267">
        <f>'Report - Schedule 2A'!I49</f>
        <v>0</v>
      </c>
      <c r="N22" s="267">
        <f>'Report - Schedule 2A'!J49</f>
        <v>0</v>
      </c>
      <c r="O22" s="267">
        <f>'Report - Schedule 2A'!K49</f>
        <v>0</v>
      </c>
      <c r="P22" s="267">
        <f>'Report - Schedule 2A'!L49</f>
        <v>0</v>
      </c>
      <c r="Q22" s="267">
        <f>'Report - Schedule 2A'!M49</f>
        <v>0</v>
      </c>
      <c r="R22" s="268"/>
    </row>
    <row r="23" spans="1:18" x14ac:dyDescent="0.25">
      <c r="A23" s="263" t="str">
        <f t="shared" si="0"/>
        <v>2002</v>
      </c>
      <c r="B23" s="264" t="str">
        <f t="shared" si="0"/>
        <v>SERC</v>
      </c>
      <c r="C23" s="264">
        <f t="shared" si="0"/>
        <v>0</v>
      </c>
      <c r="D23" s="264" t="str">
        <f t="shared" si="0"/>
        <v>U</v>
      </c>
      <c r="E23" s="264">
        <f t="shared" si="0"/>
        <v>0</v>
      </c>
      <c r="F23" s="264" t="s">
        <v>282</v>
      </c>
      <c r="G23" s="267">
        <f>'Report - Schedule 2A'!C50</f>
        <v>0</v>
      </c>
      <c r="H23" s="267">
        <f>'Report - Schedule 2A'!D50</f>
        <v>0</v>
      </c>
      <c r="I23" s="267">
        <f>'Report - Schedule 2A'!E50</f>
        <v>0</v>
      </c>
      <c r="J23" s="267">
        <f>'Report - Schedule 2A'!F50</f>
        <v>0</v>
      </c>
      <c r="K23" s="267">
        <f>'Report - Schedule 2A'!G50</f>
        <v>0</v>
      </c>
      <c r="L23" s="267">
        <f>'Report - Schedule 2A'!H50</f>
        <v>0</v>
      </c>
      <c r="M23" s="267">
        <f>'Report - Schedule 2A'!I50</f>
        <v>0</v>
      </c>
      <c r="N23" s="267">
        <f>'Report - Schedule 2A'!J50</f>
        <v>0</v>
      </c>
      <c r="O23" s="267">
        <f>'Report - Schedule 2A'!K50</f>
        <v>0</v>
      </c>
      <c r="P23" s="267">
        <f>'Report - Schedule 2A'!L50</f>
        <v>0</v>
      </c>
      <c r="Q23" s="267">
        <f>'Report - Schedule 2A'!M50</f>
        <v>0</v>
      </c>
      <c r="R23" s="268"/>
    </row>
    <row r="24" spans="1:18" x14ac:dyDescent="0.25">
      <c r="A24" s="263" t="str">
        <f t="shared" si="0"/>
        <v>2002</v>
      </c>
      <c r="B24" s="264" t="str">
        <f t="shared" si="0"/>
        <v>SERC</v>
      </c>
      <c r="C24" s="264">
        <f t="shared" si="0"/>
        <v>0</v>
      </c>
      <c r="D24" s="264" t="str">
        <f t="shared" si="0"/>
        <v>U</v>
      </c>
      <c r="E24" s="264">
        <f t="shared" si="0"/>
        <v>0</v>
      </c>
      <c r="F24" s="264" t="s">
        <v>392</v>
      </c>
      <c r="G24" s="267">
        <f>'Report - Schedule 2A'!C51</f>
        <v>0</v>
      </c>
      <c r="H24" s="267">
        <f>'Report - Schedule 2A'!D51</f>
        <v>0</v>
      </c>
      <c r="I24" s="267">
        <f>'Report - Schedule 2A'!E51</f>
        <v>0</v>
      </c>
      <c r="J24" s="267">
        <f>'Report - Schedule 2A'!F51</f>
        <v>0</v>
      </c>
      <c r="K24" s="267">
        <f>'Report - Schedule 2A'!G51</f>
        <v>0</v>
      </c>
      <c r="L24" s="267">
        <f>'Report - Schedule 2A'!H51</f>
        <v>0</v>
      </c>
      <c r="M24" s="267">
        <f>'Report - Schedule 2A'!I51</f>
        <v>0</v>
      </c>
      <c r="N24" s="267">
        <f>'Report - Schedule 2A'!J51</f>
        <v>0</v>
      </c>
      <c r="O24" s="267">
        <f>'Report - Schedule 2A'!K51</f>
        <v>0</v>
      </c>
      <c r="P24" s="267">
        <f>'Report - Schedule 2A'!L51</f>
        <v>0</v>
      </c>
      <c r="Q24" s="267">
        <f>'Report - Schedule 2A'!M51</f>
        <v>0</v>
      </c>
      <c r="R24" s="268"/>
    </row>
    <row r="25" spans="1:18" x14ac:dyDescent="0.25">
      <c r="A25" s="263" t="str">
        <f t="shared" si="0"/>
        <v>2002</v>
      </c>
      <c r="B25" s="264" t="str">
        <f t="shared" si="0"/>
        <v>SERC</v>
      </c>
      <c r="C25" s="264">
        <f t="shared" si="0"/>
        <v>0</v>
      </c>
      <c r="D25" s="264" t="str">
        <f t="shared" si="0"/>
        <v>U</v>
      </c>
      <c r="E25" s="264">
        <f t="shared" si="0"/>
        <v>0</v>
      </c>
      <c r="F25" s="264" t="s">
        <v>393</v>
      </c>
      <c r="G25" s="267">
        <f>'Report - Schedule 2A'!C52</f>
        <v>0</v>
      </c>
      <c r="H25" s="267">
        <f>'Report - Schedule 2A'!D52</f>
        <v>0</v>
      </c>
      <c r="I25" s="267">
        <f>'Report - Schedule 2A'!E52</f>
        <v>0</v>
      </c>
      <c r="J25" s="267">
        <f>'Report - Schedule 2A'!F52</f>
        <v>0</v>
      </c>
      <c r="K25" s="267">
        <f>'Report - Schedule 2A'!G52</f>
        <v>0</v>
      </c>
      <c r="L25" s="267">
        <f>'Report - Schedule 2A'!H52</f>
        <v>0</v>
      </c>
      <c r="M25" s="267">
        <f>'Report - Schedule 2A'!I52</f>
        <v>0</v>
      </c>
      <c r="N25" s="267">
        <f>'Report - Schedule 2A'!J52</f>
        <v>0</v>
      </c>
      <c r="O25" s="267">
        <f>'Report - Schedule 2A'!K52</f>
        <v>0</v>
      </c>
      <c r="P25" s="267">
        <f>'Report - Schedule 2A'!L52</f>
        <v>0</v>
      </c>
      <c r="Q25" s="267">
        <f>'Report - Schedule 2A'!M52</f>
        <v>0</v>
      </c>
      <c r="R25" s="268"/>
    </row>
    <row r="26" spans="1:18" x14ac:dyDescent="0.25">
      <c r="A26" s="263" t="str">
        <f t="shared" ref="A26:E27" si="1">A$1</f>
        <v>2002</v>
      </c>
      <c r="B26" s="264" t="str">
        <f t="shared" si="1"/>
        <v>SERC</v>
      </c>
      <c r="C26" s="264">
        <f t="shared" si="1"/>
        <v>0</v>
      </c>
      <c r="D26" s="264" t="str">
        <f t="shared" si="1"/>
        <v>U</v>
      </c>
      <c r="E26" s="264">
        <f t="shared" si="1"/>
        <v>0</v>
      </c>
      <c r="F26" s="264" t="s">
        <v>394</v>
      </c>
      <c r="G26" s="267">
        <f>'Report - Schedule 2A'!C53</f>
        <v>0</v>
      </c>
      <c r="H26" s="267">
        <f>'Report - Schedule 2A'!D53</f>
        <v>0</v>
      </c>
      <c r="I26" s="267">
        <f>'Report - Schedule 2A'!E53</f>
        <v>0</v>
      </c>
      <c r="J26" s="267">
        <f>'Report - Schedule 2A'!F53</f>
        <v>0</v>
      </c>
      <c r="K26" s="267">
        <f>'Report - Schedule 2A'!G53</f>
        <v>0</v>
      </c>
      <c r="L26" s="267">
        <f>'Report - Schedule 2A'!H53</f>
        <v>0</v>
      </c>
      <c r="M26" s="267">
        <f>'Report - Schedule 2A'!I53</f>
        <v>0</v>
      </c>
      <c r="N26" s="267">
        <f>'Report - Schedule 2A'!J53</f>
        <v>0</v>
      </c>
      <c r="O26" s="267">
        <f>'Report - Schedule 2A'!K53</f>
        <v>0</v>
      </c>
      <c r="P26" s="267">
        <f>'Report - Schedule 2A'!L53</f>
        <v>0</v>
      </c>
      <c r="Q26" s="267">
        <f>'Report - Schedule 2A'!M53</f>
        <v>0</v>
      </c>
      <c r="R26" s="268"/>
    </row>
    <row r="27" spans="1:18" x14ac:dyDescent="0.25">
      <c r="A27" s="263" t="str">
        <f t="shared" si="1"/>
        <v>2002</v>
      </c>
      <c r="B27" s="264" t="str">
        <f t="shared" si="1"/>
        <v>SERC</v>
      </c>
      <c r="C27" s="264">
        <f t="shared" si="1"/>
        <v>0</v>
      </c>
      <c r="D27" s="264" t="str">
        <f t="shared" si="1"/>
        <v>U</v>
      </c>
      <c r="E27" s="264">
        <f t="shared" si="1"/>
        <v>0</v>
      </c>
      <c r="F27" s="264" t="s">
        <v>395</v>
      </c>
      <c r="G27" s="267">
        <f>'Report - Schedule 2A'!C54</f>
        <v>0</v>
      </c>
      <c r="H27" s="267">
        <f>'Report - Schedule 2A'!D54</f>
        <v>0</v>
      </c>
      <c r="I27" s="267">
        <f>'Report - Schedule 2A'!E54</f>
        <v>0</v>
      </c>
      <c r="J27" s="267">
        <f>'Report - Schedule 2A'!F54</f>
        <v>0</v>
      </c>
      <c r="K27" s="267">
        <f>'Report - Schedule 2A'!G54</f>
        <v>0</v>
      </c>
      <c r="L27" s="267">
        <f>'Report - Schedule 2A'!H54</f>
        <v>0</v>
      </c>
      <c r="M27" s="267">
        <f>'Report - Schedule 2A'!I54</f>
        <v>0</v>
      </c>
      <c r="N27" s="267">
        <f>'Report - Schedule 2A'!J54</f>
        <v>0</v>
      </c>
      <c r="O27" s="267">
        <f>'Report - Schedule 2A'!K54</f>
        <v>0</v>
      </c>
      <c r="P27" s="267">
        <f>'Report - Schedule 2A'!L54</f>
        <v>0</v>
      </c>
      <c r="Q27" s="267">
        <f>'Report - Schedule 2A'!M54</f>
        <v>0</v>
      </c>
      <c r="R27" s="268"/>
    </row>
    <row r="28" spans="1:18" x14ac:dyDescent="0.25">
      <c r="A28" s="263" t="str">
        <f t="shared" ref="A28:E50" si="2">A$1</f>
        <v>2002</v>
      </c>
      <c r="B28" s="264" t="str">
        <f t="shared" si="2"/>
        <v>SERC</v>
      </c>
      <c r="C28" s="264">
        <f t="shared" si="2"/>
        <v>0</v>
      </c>
      <c r="D28" s="264" t="str">
        <f t="shared" si="2"/>
        <v>U</v>
      </c>
      <c r="E28" s="264">
        <f t="shared" ref="E28:E41" si="3">E$1</f>
        <v>0</v>
      </c>
      <c r="F28" s="264" t="s">
        <v>283</v>
      </c>
      <c r="G28" s="267">
        <f>'Report - Schedule 2A'!C55</f>
        <v>0</v>
      </c>
      <c r="H28" s="267">
        <f>'Report - Schedule 2A'!D55</f>
        <v>0</v>
      </c>
      <c r="I28" s="267">
        <f>'Report - Schedule 2A'!E55</f>
        <v>0</v>
      </c>
      <c r="J28" s="267">
        <f>'Report - Schedule 2A'!F55</f>
        <v>0</v>
      </c>
      <c r="K28" s="267">
        <f>'Report - Schedule 2A'!G55</f>
        <v>0</v>
      </c>
      <c r="L28" s="267">
        <f>'Report - Schedule 2A'!H55</f>
        <v>0</v>
      </c>
      <c r="M28" s="267">
        <f>'Report - Schedule 2A'!I55</f>
        <v>0</v>
      </c>
      <c r="N28" s="267">
        <f>'Report - Schedule 2A'!J55</f>
        <v>0</v>
      </c>
      <c r="O28" s="267">
        <f>'Report - Schedule 2A'!K55</f>
        <v>0</v>
      </c>
      <c r="P28" s="267">
        <f>'Report - Schedule 2A'!L55</f>
        <v>0</v>
      </c>
      <c r="Q28" s="267">
        <f>'Report - Schedule 2A'!M55</f>
        <v>0</v>
      </c>
      <c r="R28" s="268"/>
    </row>
    <row r="29" spans="1:18" x14ac:dyDescent="0.25">
      <c r="A29" s="263" t="str">
        <f t="shared" si="2"/>
        <v>2002</v>
      </c>
      <c r="B29" s="264" t="str">
        <f t="shared" si="2"/>
        <v>SERC</v>
      </c>
      <c r="C29" s="264">
        <f t="shared" si="2"/>
        <v>0</v>
      </c>
      <c r="D29" s="264" t="str">
        <f t="shared" si="2"/>
        <v>U</v>
      </c>
      <c r="E29" s="264">
        <f t="shared" si="3"/>
        <v>0</v>
      </c>
      <c r="F29" s="264" t="s">
        <v>284</v>
      </c>
      <c r="G29" s="267">
        <f>'Report - Schedule 2A'!C56</f>
        <v>0</v>
      </c>
      <c r="H29" s="267">
        <f>'Report - Schedule 2A'!D56</f>
        <v>0</v>
      </c>
      <c r="I29" s="267">
        <f>'Report - Schedule 2A'!E56</f>
        <v>0</v>
      </c>
      <c r="J29" s="267">
        <f>'Report - Schedule 2A'!F56</f>
        <v>0</v>
      </c>
      <c r="K29" s="267">
        <f>'Report - Schedule 2A'!G56</f>
        <v>0</v>
      </c>
      <c r="L29" s="267">
        <f>'Report - Schedule 2A'!H56</f>
        <v>0</v>
      </c>
      <c r="M29" s="267">
        <f>'Report - Schedule 2A'!I56</f>
        <v>0</v>
      </c>
      <c r="N29" s="267">
        <f>'Report - Schedule 2A'!J56</f>
        <v>0</v>
      </c>
      <c r="O29" s="267">
        <f>'Report - Schedule 2A'!K56</f>
        <v>0</v>
      </c>
      <c r="P29" s="267">
        <f>'Report - Schedule 2A'!L56</f>
        <v>0</v>
      </c>
      <c r="Q29" s="267">
        <f>'Report - Schedule 2A'!M56</f>
        <v>0</v>
      </c>
      <c r="R29" s="268"/>
    </row>
    <row r="30" spans="1:18" x14ac:dyDescent="0.25">
      <c r="A30" s="263" t="str">
        <f t="shared" si="2"/>
        <v>2002</v>
      </c>
      <c r="B30" s="264" t="str">
        <f t="shared" si="2"/>
        <v>SERC</v>
      </c>
      <c r="C30" s="264">
        <f t="shared" si="2"/>
        <v>0</v>
      </c>
      <c r="D30" s="264" t="str">
        <f t="shared" si="2"/>
        <v>U</v>
      </c>
      <c r="E30" s="264">
        <f t="shared" si="3"/>
        <v>0</v>
      </c>
      <c r="F30" s="264" t="s">
        <v>285</v>
      </c>
      <c r="G30" s="267">
        <f>'Report - Schedule 2A'!C57</f>
        <v>0</v>
      </c>
      <c r="H30" s="267">
        <f>'Report - Schedule 2A'!D57</f>
        <v>0</v>
      </c>
      <c r="I30" s="267">
        <f>'Report - Schedule 2A'!E57</f>
        <v>0</v>
      </c>
      <c r="J30" s="267">
        <f>'Report - Schedule 2A'!F57</f>
        <v>0</v>
      </c>
      <c r="K30" s="267">
        <f>'Report - Schedule 2A'!G57</f>
        <v>0</v>
      </c>
      <c r="L30" s="267">
        <f>'Report - Schedule 2A'!H57</f>
        <v>0</v>
      </c>
      <c r="M30" s="267">
        <f>'Report - Schedule 2A'!I57</f>
        <v>0</v>
      </c>
      <c r="N30" s="267">
        <f>'Report - Schedule 2A'!J57</f>
        <v>0</v>
      </c>
      <c r="O30" s="267">
        <f>'Report - Schedule 2A'!K57</f>
        <v>0</v>
      </c>
      <c r="P30" s="267">
        <f>'Report - Schedule 2A'!L57</f>
        <v>0</v>
      </c>
      <c r="Q30" s="267">
        <f>'Report - Schedule 2A'!M57</f>
        <v>0</v>
      </c>
      <c r="R30" s="268"/>
    </row>
    <row r="31" spans="1:18" x14ac:dyDescent="0.25">
      <c r="A31" s="263" t="str">
        <f t="shared" si="2"/>
        <v>2002</v>
      </c>
      <c r="B31" s="264" t="str">
        <f t="shared" si="2"/>
        <v>SERC</v>
      </c>
      <c r="C31" s="264">
        <f t="shared" si="2"/>
        <v>0</v>
      </c>
      <c r="D31" s="264" t="str">
        <f t="shared" si="2"/>
        <v>U</v>
      </c>
      <c r="E31" s="264">
        <f t="shared" si="3"/>
        <v>0</v>
      </c>
      <c r="F31" s="264" t="s">
        <v>286</v>
      </c>
      <c r="G31" s="267">
        <f>'Report - Schedule 2B'!C12</f>
        <v>0</v>
      </c>
      <c r="H31" s="267">
        <f>'Report - Schedule 2B'!D12</f>
        <v>0</v>
      </c>
      <c r="I31" s="267">
        <f>'Report - Schedule 2B'!E12</f>
        <v>0</v>
      </c>
      <c r="J31" s="267">
        <f>'Report - Schedule 2B'!F12</f>
        <v>0</v>
      </c>
      <c r="K31" s="267">
        <f>'Report - Schedule 2B'!G12</f>
        <v>0</v>
      </c>
      <c r="L31" s="267">
        <f>'Report - Schedule 2B'!H12</f>
        <v>0</v>
      </c>
      <c r="M31" s="267">
        <f>'Report - Schedule 2B'!I12</f>
        <v>0</v>
      </c>
      <c r="N31" s="267">
        <f>'Report - Schedule 2B'!J12</f>
        <v>0</v>
      </c>
      <c r="O31" s="267">
        <f>'Report - Schedule 2B'!K12</f>
        <v>0</v>
      </c>
      <c r="P31" s="267">
        <f>'Report - Schedule 2B'!L12</f>
        <v>0</v>
      </c>
      <c r="Q31" s="267">
        <f>'Report - Schedule 2B'!M12</f>
        <v>0</v>
      </c>
      <c r="R31" s="268"/>
    </row>
    <row r="32" spans="1:18" x14ac:dyDescent="0.25">
      <c r="A32" s="263" t="str">
        <f t="shared" si="2"/>
        <v>2002</v>
      </c>
      <c r="B32" s="264" t="str">
        <f t="shared" si="2"/>
        <v>SERC</v>
      </c>
      <c r="C32" s="264">
        <f t="shared" si="2"/>
        <v>0</v>
      </c>
      <c r="D32" s="264" t="str">
        <f t="shared" si="2"/>
        <v>U</v>
      </c>
      <c r="E32" s="264">
        <f t="shared" si="3"/>
        <v>0</v>
      </c>
      <c r="F32" s="264" t="s">
        <v>287</v>
      </c>
      <c r="G32" s="267">
        <f>'Report - Schedule 2B'!C13</f>
        <v>0</v>
      </c>
      <c r="H32" s="267">
        <f>'Report - Schedule 2B'!D13</f>
        <v>0</v>
      </c>
      <c r="I32" s="267">
        <f>'Report - Schedule 2B'!E13</f>
        <v>0</v>
      </c>
      <c r="J32" s="267">
        <f>'Report - Schedule 2B'!F13</f>
        <v>0</v>
      </c>
      <c r="K32" s="267">
        <f>'Report - Schedule 2B'!G13</f>
        <v>0</v>
      </c>
      <c r="L32" s="267">
        <f>'Report - Schedule 2B'!H13</f>
        <v>0</v>
      </c>
      <c r="M32" s="267">
        <f>'Report - Schedule 2B'!I13</f>
        <v>0</v>
      </c>
      <c r="N32" s="267">
        <f>'Report - Schedule 2B'!J13</f>
        <v>0</v>
      </c>
      <c r="O32" s="267">
        <f>'Report - Schedule 2B'!K13</f>
        <v>0</v>
      </c>
      <c r="P32" s="267">
        <f>'Report - Schedule 2B'!L13</f>
        <v>0</v>
      </c>
      <c r="Q32" s="267">
        <f>'Report - Schedule 2B'!M13</f>
        <v>0</v>
      </c>
      <c r="R32" s="268"/>
    </row>
    <row r="33" spans="1:18" x14ac:dyDescent="0.25">
      <c r="A33" s="263" t="str">
        <f t="shared" si="2"/>
        <v>2002</v>
      </c>
      <c r="B33" s="264" t="str">
        <f t="shared" si="2"/>
        <v>SERC</v>
      </c>
      <c r="C33" s="264">
        <f t="shared" si="2"/>
        <v>0</v>
      </c>
      <c r="D33" s="264" t="str">
        <f t="shared" si="2"/>
        <v>U</v>
      </c>
      <c r="E33" s="264">
        <f t="shared" si="3"/>
        <v>0</v>
      </c>
      <c r="F33" s="264" t="s">
        <v>288</v>
      </c>
      <c r="G33" s="267">
        <f>'Report - Schedule 2B'!C14</f>
        <v>0</v>
      </c>
      <c r="H33" s="267">
        <f>'Report - Schedule 2B'!D14</f>
        <v>0</v>
      </c>
      <c r="I33" s="267">
        <f>'Report - Schedule 2B'!E14</f>
        <v>0</v>
      </c>
      <c r="J33" s="267">
        <f>'Report - Schedule 2B'!F14</f>
        <v>0</v>
      </c>
      <c r="K33" s="267">
        <f>'Report - Schedule 2B'!G14</f>
        <v>0</v>
      </c>
      <c r="L33" s="267">
        <f>'Report - Schedule 2B'!H14</f>
        <v>0</v>
      </c>
      <c r="M33" s="267">
        <f>'Report - Schedule 2B'!I14</f>
        <v>0</v>
      </c>
      <c r="N33" s="267">
        <f>'Report - Schedule 2B'!J14</f>
        <v>0</v>
      </c>
      <c r="O33" s="267">
        <f>'Report - Schedule 2B'!K14</f>
        <v>0</v>
      </c>
      <c r="P33" s="267">
        <f>'Report - Schedule 2B'!L14</f>
        <v>0</v>
      </c>
      <c r="Q33" s="267">
        <f>'Report - Schedule 2B'!M14</f>
        <v>0</v>
      </c>
      <c r="R33" s="268"/>
    </row>
    <row r="34" spans="1:18" x14ac:dyDescent="0.25">
      <c r="A34" s="263" t="str">
        <f t="shared" si="2"/>
        <v>2002</v>
      </c>
      <c r="B34" s="264" t="str">
        <f t="shared" si="2"/>
        <v>SERC</v>
      </c>
      <c r="C34" s="264">
        <f t="shared" si="2"/>
        <v>0</v>
      </c>
      <c r="D34" s="264" t="str">
        <f t="shared" si="2"/>
        <v>U</v>
      </c>
      <c r="E34" s="264">
        <f t="shared" si="3"/>
        <v>0</v>
      </c>
      <c r="F34" s="264" t="s">
        <v>289</v>
      </c>
      <c r="G34" s="267">
        <f>'Report - Schedule 2B'!C15</f>
        <v>0</v>
      </c>
      <c r="H34" s="267">
        <f>'Report - Schedule 2B'!D15</f>
        <v>0</v>
      </c>
      <c r="I34" s="267">
        <f>'Report - Schedule 2B'!E15</f>
        <v>0</v>
      </c>
      <c r="J34" s="267">
        <f>'Report - Schedule 2B'!F15</f>
        <v>0</v>
      </c>
      <c r="K34" s="267">
        <f>'Report - Schedule 2B'!G15</f>
        <v>0</v>
      </c>
      <c r="L34" s="267">
        <f>'Report - Schedule 2B'!H15</f>
        <v>0</v>
      </c>
      <c r="M34" s="267">
        <f>'Report - Schedule 2B'!I15</f>
        <v>0</v>
      </c>
      <c r="N34" s="267">
        <f>'Report - Schedule 2B'!J15</f>
        <v>0</v>
      </c>
      <c r="O34" s="267">
        <f>'Report - Schedule 2B'!K15</f>
        <v>0</v>
      </c>
      <c r="P34" s="267">
        <f>'Report - Schedule 2B'!L15</f>
        <v>0</v>
      </c>
      <c r="Q34" s="267">
        <f>'Report - Schedule 2B'!M15</f>
        <v>0</v>
      </c>
      <c r="R34" s="268"/>
    </row>
    <row r="35" spans="1:18" x14ac:dyDescent="0.25">
      <c r="A35" s="263" t="str">
        <f t="shared" si="2"/>
        <v>2002</v>
      </c>
      <c r="B35" s="264" t="str">
        <f t="shared" si="2"/>
        <v>SERC</v>
      </c>
      <c r="C35" s="264">
        <f t="shared" si="2"/>
        <v>0</v>
      </c>
      <c r="D35" s="264" t="str">
        <f t="shared" si="2"/>
        <v>U</v>
      </c>
      <c r="E35" s="264">
        <f t="shared" si="3"/>
        <v>0</v>
      </c>
      <c r="F35" s="264" t="s">
        <v>290</v>
      </c>
      <c r="G35" s="267">
        <f>'Report - Schedule 2B'!C16</f>
        <v>0</v>
      </c>
      <c r="H35" s="267">
        <f>'Report - Schedule 2B'!D16</f>
        <v>0</v>
      </c>
      <c r="I35" s="267">
        <f>'Report - Schedule 2B'!E16</f>
        <v>0</v>
      </c>
      <c r="J35" s="267">
        <f>'Report - Schedule 2B'!F16</f>
        <v>0</v>
      </c>
      <c r="K35" s="267">
        <f>'Report - Schedule 2B'!G16</f>
        <v>0</v>
      </c>
      <c r="L35" s="267">
        <f>'Report - Schedule 2B'!H16</f>
        <v>0</v>
      </c>
      <c r="M35" s="267">
        <f>'Report - Schedule 2B'!I16</f>
        <v>0</v>
      </c>
      <c r="N35" s="267">
        <f>'Report - Schedule 2B'!J16</f>
        <v>0</v>
      </c>
      <c r="O35" s="267">
        <f>'Report - Schedule 2B'!K16</f>
        <v>0</v>
      </c>
      <c r="P35" s="267">
        <f>'Report - Schedule 2B'!L16</f>
        <v>0</v>
      </c>
      <c r="Q35" s="267">
        <f>'Report - Schedule 2B'!M16</f>
        <v>0</v>
      </c>
      <c r="R35" s="268"/>
    </row>
    <row r="36" spans="1:18" x14ac:dyDescent="0.25">
      <c r="A36" s="263" t="str">
        <f t="shared" si="2"/>
        <v>2002</v>
      </c>
      <c r="B36" s="264" t="str">
        <f t="shared" si="2"/>
        <v>SERC</v>
      </c>
      <c r="C36" s="264">
        <f t="shared" si="2"/>
        <v>0</v>
      </c>
      <c r="D36" s="264" t="str">
        <f t="shared" si="2"/>
        <v>U</v>
      </c>
      <c r="E36" s="264">
        <f t="shared" si="3"/>
        <v>0</v>
      </c>
      <c r="F36" s="264" t="s">
        <v>291</v>
      </c>
      <c r="G36" s="267">
        <f>'Report - Schedule 2B'!C17</f>
        <v>0</v>
      </c>
      <c r="H36" s="267">
        <f>'Report - Schedule 2B'!D17</f>
        <v>0</v>
      </c>
      <c r="I36" s="267">
        <f>'Report - Schedule 2B'!E17</f>
        <v>0</v>
      </c>
      <c r="J36" s="267">
        <f>'Report - Schedule 2B'!F17</f>
        <v>0</v>
      </c>
      <c r="K36" s="267">
        <f>'Report - Schedule 2B'!G17</f>
        <v>0</v>
      </c>
      <c r="L36" s="267">
        <f>'Report - Schedule 2B'!H17</f>
        <v>0</v>
      </c>
      <c r="M36" s="267">
        <f>'Report - Schedule 2B'!I17</f>
        <v>0</v>
      </c>
      <c r="N36" s="267">
        <f>'Report - Schedule 2B'!J17</f>
        <v>0</v>
      </c>
      <c r="O36" s="267">
        <f>'Report - Schedule 2B'!K17</f>
        <v>0</v>
      </c>
      <c r="P36" s="267">
        <f>'Report - Schedule 2B'!L17</f>
        <v>0</v>
      </c>
      <c r="Q36" s="267">
        <f>'Report - Schedule 2B'!M17</f>
        <v>0</v>
      </c>
      <c r="R36" s="268"/>
    </row>
    <row r="37" spans="1:18" x14ac:dyDescent="0.25">
      <c r="A37" s="263" t="str">
        <f t="shared" si="2"/>
        <v>2002</v>
      </c>
      <c r="B37" s="264" t="str">
        <f t="shared" si="2"/>
        <v>SERC</v>
      </c>
      <c r="C37" s="264">
        <f t="shared" si="2"/>
        <v>0</v>
      </c>
      <c r="D37" s="264" t="str">
        <f t="shared" si="2"/>
        <v>U</v>
      </c>
      <c r="E37" s="264">
        <f t="shared" si="3"/>
        <v>0</v>
      </c>
      <c r="F37" s="264" t="s">
        <v>292</v>
      </c>
      <c r="G37" s="267">
        <f>'Report - Schedule 2B'!C19</f>
        <v>0</v>
      </c>
      <c r="H37" s="267">
        <f>'Report - Schedule 2B'!D19</f>
        <v>0</v>
      </c>
      <c r="I37" s="267">
        <f>'Report - Schedule 2B'!E19</f>
        <v>0</v>
      </c>
      <c r="J37" s="267">
        <f>'Report - Schedule 2B'!F19</f>
        <v>0</v>
      </c>
      <c r="K37" s="267">
        <f>'Report - Schedule 2B'!G19</f>
        <v>0</v>
      </c>
      <c r="L37" s="267">
        <f>'Report - Schedule 2B'!H19</f>
        <v>0</v>
      </c>
      <c r="M37" s="267">
        <f>'Report - Schedule 2B'!I19</f>
        <v>0</v>
      </c>
      <c r="N37" s="267">
        <f>'Report - Schedule 2B'!J19</f>
        <v>0</v>
      </c>
      <c r="O37" s="267">
        <f>'Report - Schedule 2B'!K19</f>
        <v>0</v>
      </c>
      <c r="P37" s="267">
        <f>'Report - Schedule 2B'!L19</f>
        <v>0</v>
      </c>
      <c r="Q37" s="267">
        <f>'Report - Schedule 2B'!M19</f>
        <v>0</v>
      </c>
      <c r="R37" s="268"/>
    </row>
    <row r="38" spans="1:18" x14ac:dyDescent="0.25">
      <c r="A38" s="263" t="str">
        <f t="shared" si="2"/>
        <v>2002</v>
      </c>
      <c r="B38" s="264" t="str">
        <f t="shared" si="2"/>
        <v>SERC</v>
      </c>
      <c r="C38" s="264">
        <f t="shared" si="2"/>
        <v>0</v>
      </c>
      <c r="D38" s="264" t="str">
        <f t="shared" si="2"/>
        <v>U</v>
      </c>
      <c r="E38" s="264">
        <f t="shared" si="3"/>
        <v>0</v>
      </c>
      <c r="F38" s="264" t="s">
        <v>293</v>
      </c>
      <c r="G38" s="267">
        <f>'Report - Schedule 2B'!C20</f>
        <v>0</v>
      </c>
      <c r="H38" s="267">
        <f>'Report - Schedule 2B'!D20</f>
        <v>0</v>
      </c>
      <c r="I38" s="267">
        <f>'Report - Schedule 2B'!E20</f>
        <v>0</v>
      </c>
      <c r="J38" s="267">
        <f>'Report - Schedule 2B'!F20</f>
        <v>0</v>
      </c>
      <c r="K38" s="267">
        <f>'Report - Schedule 2B'!G20</f>
        <v>0</v>
      </c>
      <c r="L38" s="267">
        <f>'Report - Schedule 2B'!H20</f>
        <v>0</v>
      </c>
      <c r="M38" s="267">
        <f>'Report - Schedule 2B'!I20</f>
        <v>0</v>
      </c>
      <c r="N38" s="267">
        <f>'Report - Schedule 2B'!J20</f>
        <v>0</v>
      </c>
      <c r="O38" s="267">
        <f>'Report - Schedule 2B'!K20</f>
        <v>0</v>
      </c>
      <c r="P38" s="267">
        <f>'Report - Schedule 2B'!L20</f>
        <v>0</v>
      </c>
      <c r="Q38" s="267">
        <f>'Report - Schedule 2B'!M20</f>
        <v>0</v>
      </c>
      <c r="R38" s="266"/>
    </row>
    <row r="39" spans="1:18" x14ac:dyDescent="0.25">
      <c r="A39" s="263" t="str">
        <f t="shared" si="2"/>
        <v>2002</v>
      </c>
      <c r="B39" s="264" t="str">
        <f t="shared" si="2"/>
        <v>SERC</v>
      </c>
      <c r="C39" s="264">
        <f t="shared" si="2"/>
        <v>0</v>
      </c>
      <c r="D39" s="264" t="str">
        <f t="shared" si="2"/>
        <v>U</v>
      </c>
      <c r="E39" s="264">
        <f t="shared" si="3"/>
        <v>0</v>
      </c>
      <c r="F39" s="264" t="s">
        <v>294</v>
      </c>
      <c r="G39" s="267">
        <f>'Report - Schedule 2B'!C21</f>
        <v>0</v>
      </c>
      <c r="H39" s="267">
        <f>'Report - Schedule 2B'!D21</f>
        <v>0</v>
      </c>
      <c r="I39" s="267">
        <f>'Report - Schedule 2B'!E21</f>
        <v>0</v>
      </c>
      <c r="J39" s="267">
        <f>'Report - Schedule 2B'!F21</f>
        <v>0</v>
      </c>
      <c r="K39" s="267">
        <f>'Report - Schedule 2B'!G21</f>
        <v>0</v>
      </c>
      <c r="L39" s="267">
        <f>'Report - Schedule 2B'!H21</f>
        <v>0</v>
      </c>
      <c r="M39" s="267">
        <f>'Report - Schedule 2B'!I21</f>
        <v>0</v>
      </c>
      <c r="N39" s="267">
        <f>'Report - Schedule 2B'!J21</f>
        <v>0</v>
      </c>
      <c r="O39" s="267">
        <f>'Report - Schedule 2B'!K21</f>
        <v>0</v>
      </c>
      <c r="P39" s="267">
        <f>'Report - Schedule 2B'!L21</f>
        <v>0</v>
      </c>
      <c r="Q39" s="267">
        <f>'Report - Schedule 2B'!M21</f>
        <v>0</v>
      </c>
      <c r="R39" s="266"/>
    </row>
    <row r="40" spans="1:18" x14ac:dyDescent="0.25">
      <c r="A40" s="263" t="str">
        <f t="shared" si="2"/>
        <v>2002</v>
      </c>
      <c r="B40" s="264" t="str">
        <f t="shared" si="2"/>
        <v>SERC</v>
      </c>
      <c r="C40" s="264">
        <f t="shared" si="2"/>
        <v>0</v>
      </c>
      <c r="D40" s="264" t="str">
        <f t="shared" si="2"/>
        <v>U</v>
      </c>
      <c r="E40" s="264">
        <f t="shared" si="3"/>
        <v>0</v>
      </c>
      <c r="F40" s="264" t="s">
        <v>295</v>
      </c>
      <c r="G40" s="267">
        <f>'Report - Schedule 2B'!C22</f>
        <v>0</v>
      </c>
      <c r="H40" s="267">
        <f>'Report - Schedule 2B'!D22</f>
        <v>0</v>
      </c>
      <c r="I40" s="267">
        <f>'Report - Schedule 2B'!E22</f>
        <v>0</v>
      </c>
      <c r="J40" s="267">
        <f>'Report - Schedule 2B'!F22</f>
        <v>0</v>
      </c>
      <c r="K40" s="267">
        <f>'Report - Schedule 2B'!G22</f>
        <v>0</v>
      </c>
      <c r="L40" s="267">
        <f>'Report - Schedule 2B'!H22</f>
        <v>0</v>
      </c>
      <c r="M40" s="267">
        <f>'Report - Schedule 2B'!I22</f>
        <v>0</v>
      </c>
      <c r="N40" s="267">
        <f>'Report - Schedule 2B'!J22</f>
        <v>0</v>
      </c>
      <c r="O40" s="267">
        <f>'Report - Schedule 2B'!K22</f>
        <v>0</v>
      </c>
      <c r="P40" s="267">
        <f>'Report - Schedule 2B'!L22</f>
        <v>0</v>
      </c>
      <c r="Q40" s="267">
        <f>'Report - Schedule 2B'!M22</f>
        <v>0</v>
      </c>
      <c r="R40" s="266"/>
    </row>
    <row r="41" spans="1:18" x14ac:dyDescent="0.25">
      <c r="A41" s="263" t="str">
        <f t="shared" si="2"/>
        <v>2002</v>
      </c>
      <c r="B41" s="264" t="str">
        <f t="shared" si="2"/>
        <v>SERC</v>
      </c>
      <c r="C41" s="264">
        <f t="shared" si="2"/>
        <v>0</v>
      </c>
      <c r="D41" s="264" t="str">
        <f t="shared" si="2"/>
        <v>U</v>
      </c>
      <c r="E41" s="264">
        <f t="shared" si="3"/>
        <v>0</v>
      </c>
      <c r="F41" s="264" t="s">
        <v>296</v>
      </c>
      <c r="G41" s="267">
        <f>'Report - Schedule 2B'!C23</f>
        <v>0</v>
      </c>
      <c r="H41" s="267">
        <f>'Report - Schedule 2B'!D23</f>
        <v>0</v>
      </c>
      <c r="I41" s="267">
        <f>'Report - Schedule 2B'!E23</f>
        <v>0</v>
      </c>
      <c r="J41" s="267">
        <f>'Report - Schedule 2B'!F23</f>
        <v>0</v>
      </c>
      <c r="K41" s="267">
        <f>'Report - Schedule 2B'!G23</f>
        <v>0</v>
      </c>
      <c r="L41" s="267">
        <f>'Report - Schedule 2B'!H23</f>
        <v>0</v>
      </c>
      <c r="M41" s="267">
        <f>'Report - Schedule 2B'!I23</f>
        <v>0</v>
      </c>
      <c r="N41" s="267">
        <f>'Report - Schedule 2B'!J23</f>
        <v>0</v>
      </c>
      <c r="O41" s="267">
        <f>'Report - Schedule 2B'!K23</f>
        <v>0</v>
      </c>
      <c r="P41" s="267">
        <f>'Report - Schedule 2B'!L23</f>
        <v>0</v>
      </c>
      <c r="Q41" s="267">
        <f>'Report - Schedule 2B'!M23</f>
        <v>0</v>
      </c>
      <c r="R41" s="266"/>
    </row>
    <row r="42" spans="1:18" x14ac:dyDescent="0.25">
      <c r="A42" s="263" t="str">
        <f t="shared" si="2"/>
        <v>2002</v>
      </c>
      <c r="B42" s="264" t="str">
        <f t="shared" si="2"/>
        <v>SERC</v>
      </c>
      <c r="C42" s="264">
        <f t="shared" si="2"/>
        <v>0</v>
      </c>
      <c r="D42" s="264" t="str">
        <f t="shared" si="2"/>
        <v>U</v>
      </c>
      <c r="E42" s="264">
        <f t="shared" si="2"/>
        <v>0</v>
      </c>
      <c r="F42" s="264" t="s">
        <v>297</v>
      </c>
      <c r="G42" s="267">
        <f>'Report - Schedule 2B'!C24</f>
        <v>0</v>
      </c>
      <c r="H42" s="267">
        <f>'Report - Schedule 2B'!D24</f>
        <v>0</v>
      </c>
      <c r="I42" s="267">
        <f>'Report - Schedule 2B'!E24</f>
        <v>0</v>
      </c>
      <c r="J42" s="267">
        <f>'Report - Schedule 2B'!F24</f>
        <v>0</v>
      </c>
      <c r="K42" s="267">
        <f>'Report - Schedule 2B'!G24</f>
        <v>0</v>
      </c>
      <c r="L42" s="267">
        <f>'Report - Schedule 2B'!H24</f>
        <v>0</v>
      </c>
      <c r="M42" s="267">
        <f>'Report - Schedule 2B'!I24</f>
        <v>0</v>
      </c>
      <c r="N42" s="267">
        <f>'Report - Schedule 2B'!J24</f>
        <v>0</v>
      </c>
      <c r="O42" s="267">
        <f>'Report - Schedule 2B'!K24</f>
        <v>0</v>
      </c>
      <c r="P42" s="267">
        <f>'Report - Schedule 2B'!L24</f>
        <v>0</v>
      </c>
      <c r="Q42" s="267">
        <f>'Report - Schedule 2B'!M24</f>
        <v>0</v>
      </c>
      <c r="R42" s="268"/>
    </row>
    <row r="43" spans="1:18" x14ac:dyDescent="0.25">
      <c r="A43" s="263" t="str">
        <f t="shared" si="2"/>
        <v>2002</v>
      </c>
      <c r="B43" s="264" t="str">
        <f t="shared" si="2"/>
        <v>SERC</v>
      </c>
      <c r="C43" s="264">
        <f t="shared" si="2"/>
        <v>0</v>
      </c>
      <c r="D43" s="264" t="str">
        <f t="shared" si="2"/>
        <v>U</v>
      </c>
      <c r="E43" s="264">
        <f t="shared" si="2"/>
        <v>0</v>
      </c>
      <c r="F43" s="264" t="s">
        <v>298</v>
      </c>
      <c r="G43" s="267">
        <f>'Report - Schedule 2B'!C25</f>
        <v>0</v>
      </c>
      <c r="H43" s="267">
        <f>'Report - Schedule 2B'!D25</f>
        <v>0</v>
      </c>
      <c r="I43" s="267">
        <f>'Report - Schedule 2B'!E25</f>
        <v>0</v>
      </c>
      <c r="J43" s="267">
        <f>'Report - Schedule 2B'!F25</f>
        <v>0</v>
      </c>
      <c r="K43" s="267">
        <f>'Report - Schedule 2B'!G25</f>
        <v>0</v>
      </c>
      <c r="L43" s="267">
        <f>'Report - Schedule 2B'!H25</f>
        <v>0</v>
      </c>
      <c r="M43" s="267">
        <f>'Report - Schedule 2B'!I25</f>
        <v>0</v>
      </c>
      <c r="N43" s="267">
        <f>'Report - Schedule 2B'!J25</f>
        <v>0</v>
      </c>
      <c r="O43" s="267">
        <f>'Report - Schedule 2B'!K25</f>
        <v>0</v>
      </c>
      <c r="P43" s="267">
        <f>'Report - Schedule 2B'!L25</f>
        <v>0</v>
      </c>
      <c r="Q43" s="267">
        <f>'Report - Schedule 2B'!M25</f>
        <v>0</v>
      </c>
      <c r="R43" s="268"/>
    </row>
    <row r="44" spans="1:18" x14ac:dyDescent="0.25">
      <c r="A44" s="263" t="str">
        <f t="shared" si="2"/>
        <v>2002</v>
      </c>
      <c r="B44" s="264" t="str">
        <f t="shared" si="2"/>
        <v>SERC</v>
      </c>
      <c r="C44" s="264">
        <f t="shared" si="2"/>
        <v>0</v>
      </c>
      <c r="D44" s="264" t="str">
        <f t="shared" si="2"/>
        <v>U</v>
      </c>
      <c r="E44" s="264">
        <f t="shared" si="2"/>
        <v>0</v>
      </c>
      <c r="F44" s="264" t="s">
        <v>299</v>
      </c>
      <c r="G44" s="267">
        <f>'Report - Schedule 2B'!C44</f>
        <v>0</v>
      </c>
      <c r="H44" s="267">
        <f>'Report - Schedule 2B'!D44</f>
        <v>0</v>
      </c>
      <c r="I44" s="267">
        <f>'Report - Schedule 2B'!E44</f>
        <v>0</v>
      </c>
      <c r="J44" s="267">
        <f>'Report - Schedule 2B'!F44</f>
        <v>0</v>
      </c>
      <c r="K44" s="267">
        <f>'Report - Schedule 2B'!G44</f>
        <v>0</v>
      </c>
      <c r="L44" s="267">
        <f>'Report - Schedule 2B'!H44</f>
        <v>0</v>
      </c>
      <c r="M44" s="267">
        <f>'Report - Schedule 2B'!I44</f>
        <v>0</v>
      </c>
      <c r="N44" s="267">
        <f>'Report - Schedule 2B'!J44</f>
        <v>0</v>
      </c>
      <c r="O44" s="267">
        <f>'Report - Schedule 2B'!K44</f>
        <v>0</v>
      </c>
      <c r="P44" s="267">
        <f>'Report - Schedule 2B'!L44</f>
        <v>0</v>
      </c>
      <c r="Q44" s="267">
        <f>'Report - Schedule 2B'!M44</f>
        <v>0</v>
      </c>
      <c r="R44" s="268"/>
    </row>
    <row r="45" spans="1:18" x14ac:dyDescent="0.25">
      <c r="A45" s="263" t="str">
        <f t="shared" si="2"/>
        <v>2002</v>
      </c>
      <c r="B45" s="264" t="str">
        <f t="shared" si="2"/>
        <v>SERC</v>
      </c>
      <c r="C45" s="264">
        <f t="shared" si="2"/>
        <v>0</v>
      </c>
      <c r="D45" s="264" t="str">
        <f t="shared" si="2"/>
        <v>U</v>
      </c>
      <c r="E45" s="264">
        <f t="shared" si="2"/>
        <v>0</v>
      </c>
      <c r="F45" s="264" t="s">
        <v>300</v>
      </c>
      <c r="G45" s="267">
        <f>'Report - Schedule 2B'!C45</f>
        <v>0</v>
      </c>
      <c r="H45" s="267">
        <f>'Report - Schedule 2B'!D45</f>
        <v>0</v>
      </c>
      <c r="I45" s="267">
        <f>'Report - Schedule 2B'!E45</f>
        <v>0</v>
      </c>
      <c r="J45" s="267">
        <f>'Report - Schedule 2B'!F45</f>
        <v>0</v>
      </c>
      <c r="K45" s="267">
        <f>'Report - Schedule 2B'!G45</f>
        <v>0</v>
      </c>
      <c r="L45" s="267">
        <f>'Report - Schedule 2B'!H45</f>
        <v>0</v>
      </c>
      <c r="M45" s="267">
        <f>'Report - Schedule 2B'!I45</f>
        <v>0</v>
      </c>
      <c r="N45" s="267">
        <f>'Report - Schedule 2B'!J45</f>
        <v>0</v>
      </c>
      <c r="O45" s="267">
        <f>'Report - Schedule 2B'!K45</f>
        <v>0</v>
      </c>
      <c r="P45" s="267">
        <f>'Report - Schedule 2B'!L45</f>
        <v>0</v>
      </c>
      <c r="Q45" s="267">
        <f>'Report - Schedule 2B'!M45</f>
        <v>0</v>
      </c>
      <c r="R45" s="268"/>
    </row>
    <row r="46" spans="1:18" x14ac:dyDescent="0.25">
      <c r="A46" s="263" t="str">
        <f t="shared" si="2"/>
        <v>2002</v>
      </c>
      <c r="B46" s="264" t="str">
        <f t="shared" si="2"/>
        <v>SERC</v>
      </c>
      <c r="C46" s="264">
        <f t="shared" si="2"/>
        <v>0</v>
      </c>
      <c r="D46" s="264" t="str">
        <f t="shared" si="2"/>
        <v>U</v>
      </c>
      <c r="E46" s="264">
        <f t="shared" si="2"/>
        <v>0</v>
      </c>
      <c r="F46" s="264" t="s">
        <v>396</v>
      </c>
      <c r="G46" s="267">
        <f>'Report - Schedule 2B'!C46</f>
        <v>0</v>
      </c>
      <c r="H46" s="267">
        <f>'Report - Schedule 2B'!D46</f>
        <v>0</v>
      </c>
      <c r="I46" s="267">
        <f>'Report - Schedule 2B'!E46</f>
        <v>0</v>
      </c>
      <c r="J46" s="267">
        <f>'Report - Schedule 2B'!F46</f>
        <v>0</v>
      </c>
      <c r="K46" s="267">
        <f>'Report - Schedule 2B'!G46</f>
        <v>0</v>
      </c>
      <c r="L46" s="267">
        <f>'Report - Schedule 2B'!H46</f>
        <v>0</v>
      </c>
      <c r="M46" s="267">
        <f>'Report - Schedule 2B'!I46</f>
        <v>0</v>
      </c>
      <c r="N46" s="267">
        <f>'Report - Schedule 2B'!J46</f>
        <v>0</v>
      </c>
      <c r="O46" s="267">
        <f>'Report - Schedule 2B'!K46</f>
        <v>0</v>
      </c>
      <c r="P46" s="267">
        <f>'Report - Schedule 2B'!L46</f>
        <v>0</v>
      </c>
      <c r="Q46" s="267">
        <f>'Report - Schedule 2B'!M46</f>
        <v>0</v>
      </c>
      <c r="R46" s="268"/>
    </row>
    <row r="47" spans="1:18" x14ac:dyDescent="0.25">
      <c r="A47" s="263" t="str">
        <f t="shared" si="2"/>
        <v>2002</v>
      </c>
      <c r="B47" s="264" t="str">
        <f t="shared" si="2"/>
        <v>SERC</v>
      </c>
      <c r="C47" s="264">
        <f t="shared" si="2"/>
        <v>0</v>
      </c>
      <c r="D47" s="264" t="str">
        <f t="shared" si="2"/>
        <v>U</v>
      </c>
      <c r="E47" s="264">
        <f t="shared" si="2"/>
        <v>0</v>
      </c>
      <c r="F47" s="264" t="s">
        <v>397</v>
      </c>
      <c r="G47" s="267">
        <f>'Report - Schedule 2B'!C47</f>
        <v>0</v>
      </c>
      <c r="H47" s="267">
        <f>'Report - Schedule 2B'!D47</f>
        <v>0</v>
      </c>
      <c r="I47" s="267">
        <f>'Report - Schedule 2B'!E47</f>
        <v>0</v>
      </c>
      <c r="J47" s="267">
        <f>'Report - Schedule 2B'!F47</f>
        <v>0</v>
      </c>
      <c r="K47" s="267">
        <f>'Report - Schedule 2B'!G47</f>
        <v>0</v>
      </c>
      <c r="L47" s="267">
        <f>'Report - Schedule 2B'!H47</f>
        <v>0</v>
      </c>
      <c r="M47" s="267">
        <f>'Report - Schedule 2B'!I47</f>
        <v>0</v>
      </c>
      <c r="N47" s="267">
        <f>'Report - Schedule 2B'!J47</f>
        <v>0</v>
      </c>
      <c r="O47" s="267">
        <f>'Report - Schedule 2B'!K47</f>
        <v>0</v>
      </c>
      <c r="P47" s="267">
        <f>'Report - Schedule 2B'!L47</f>
        <v>0</v>
      </c>
      <c r="Q47" s="267">
        <f>'Report - Schedule 2B'!M47</f>
        <v>0</v>
      </c>
      <c r="R47" s="268"/>
    </row>
    <row r="48" spans="1:18" x14ac:dyDescent="0.25">
      <c r="A48" s="263" t="str">
        <f t="shared" si="2"/>
        <v>2002</v>
      </c>
      <c r="B48" s="264" t="str">
        <f t="shared" si="2"/>
        <v>SERC</v>
      </c>
      <c r="C48" s="264">
        <f t="shared" si="2"/>
        <v>0</v>
      </c>
      <c r="D48" s="264" t="str">
        <f t="shared" si="2"/>
        <v>U</v>
      </c>
      <c r="E48" s="264">
        <f t="shared" si="2"/>
        <v>0</v>
      </c>
      <c r="F48" s="264" t="s">
        <v>398</v>
      </c>
      <c r="G48" s="267">
        <f>'Report - Schedule 2B'!C48</f>
        <v>0</v>
      </c>
      <c r="H48" s="267">
        <f>'Report - Schedule 2B'!D48</f>
        <v>0</v>
      </c>
      <c r="I48" s="267">
        <f>'Report - Schedule 2B'!E48</f>
        <v>0</v>
      </c>
      <c r="J48" s="267">
        <f>'Report - Schedule 2B'!F48</f>
        <v>0</v>
      </c>
      <c r="K48" s="267">
        <f>'Report - Schedule 2B'!G48</f>
        <v>0</v>
      </c>
      <c r="L48" s="267">
        <f>'Report - Schedule 2B'!H48</f>
        <v>0</v>
      </c>
      <c r="M48" s="267">
        <f>'Report - Schedule 2B'!I48</f>
        <v>0</v>
      </c>
      <c r="N48" s="267">
        <f>'Report - Schedule 2B'!J48</f>
        <v>0</v>
      </c>
      <c r="O48" s="267">
        <f>'Report - Schedule 2B'!K48</f>
        <v>0</v>
      </c>
      <c r="P48" s="267">
        <f>'Report - Schedule 2B'!L48</f>
        <v>0</v>
      </c>
      <c r="Q48" s="267">
        <f>'Report - Schedule 2B'!M48</f>
        <v>0</v>
      </c>
      <c r="R48" s="268"/>
    </row>
    <row r="49" spans="1:18" x14ac:dyDescent="0.25">
      <c r="A49" s="263" t="str">
        <f t="shared" si="2"/>
        <v>2002</v>
      </c>
      <c r="B49" s="264" t="str">
        <f t="shared" si="2"/>
        <v>SERC</v>
      </c>
      <c r="C49" s="264">
        <f t="shared" si="2"/>
        <v>0</v>
      </c>
      <c r="D49" s="264" t="str">
        <f t="shared" si="2"/>
        <v>U</v>
      </c>
      <c r="E49" s="264">
        <f t="shared" si="2"/>
        <v>0</v>
      </c>
      <c r="F49" s="264" t="s">
        <v>399</v>
      </c>
      <c r="G49" s="267">
        <f>'Report - Schedule 2B'!C49</f>
        <v>0</v>
      </c>
      <c r="H49" s="267">
        <f>'Report - Schedule 2B'!D49</f>
        <v>0</v>
      </c>
      <c r="I49" s="267">
        <f>'Report - Schedule 2B'!E49</f>
        <v>0</v>
      </c>
      <c r="J49" s="267">
        <f>'Report - Schedule 2B'!F49</f>
        <v>0</v>
      </c>
      <c r="K49" s="267">
        <f>'Report - Schedule 2B'!G49</f>
        <v>0</v>
      </c>
      <c r="L49" s="267">
        <f>'Report - Schedule 2B'!H49</f>
        <v>0</v>
      </c>
      <c r="M49" s="267">
        <f>'Report - Schedule 2B'!I49</f>
        <v>0</v>
      </c>
      <c r="N49" s="267">
        <f>'Report - Schedule 2B'!J49</f>
        <v>0</v>
      </c>
      <c r="O49" s="267">
        <f>'Report - Schedule 2B'!K49</f>
        <v>0</v>
      </c>
      <c r="P49" s="267">
        <f>'Report - Schedule 2B'!L49</f>
        <v>0</v>
      </c>
      <c r="Q49" s="267">
        <f>'Report - Schedule 2B'!M49</f>
        <v>0</v>
      </c>
      <c r="R49" s="268"/>
    </row>
    <row r="50" spans="1:18" x14ac:dyDescent="0.25">
      <c r="A50" s="263" t="str">
        <f t="shared" si="2"/>
        <v>2002</v>
      </c>
      <c r="B50" s="264" t="str">
        <f t="shared" si="2"/>
        <v>SERC</v>
      </c>
      <c r="C50" s="264">
        <f t="shared" si="2"/>
        <v>0</v>
      </c>
      <c r="D50" s="264" t="str">
        <f t="shared" si="2"/>
        <v>U</v>
      </c>
      <c r="E50" s="264">
        <f t="shared" si="2"/>
        <v>0</v>
      </c>
      <c r="F50" s="264" t="s">
        <v>301</v>
      </c>
      <c r="G50" s="267">
        <f>'Report - Schedule 2B'!C50</f>
        <v>0</v>
      </c>
      <c r="H50" s="267">
        <f>'Report - Schedule 2B'!D50</f>
        <v>0</v>
      </c>
      <c r="I50" s="267">
        <f>'Report - Schedule 2B'!E50</f>
        <v>0</v>
      </c>
      <c r="J50" s="267">
        <f>'Report - Schedule 2B'!F50</f>
        <v>0</v>
      </c>
      <c r="K50" s="267">
        <f>'Report - Schedule 2B'!G50</f>
        <v>0</v>
      </c>
      <c r="L50" s="267">
        <f>'Report - Schedule 2B'!H50</f>
        <v>0</v>
      </c>
      <c r="M50" s="267">
        <f>'Report - Schedule 2B'!I50</f>
        <v>0</v>
      </c>
      <c r="N50" s="267">
        <f>'Report - Schedule 2B'!J50</f>
        <v>0</v>
      </c>
      <c r="O50" s="267">
        <f>'Report - Schedule 2B'!K50</f>
        <v>0</v>
      </c>
      <c r="P50" s="267">
        <f>'Report - Schedule 2B'!L50</f>
        <v>0</v>
      </c>
      <c r="Q50" s="267">
        <f>'Report - Schedule 2B'!M50</f>
        <v>0</v>
      </c>
      <c r="R50" s="268"/>
    </row>
    <row r="51" spans="1:18" x14ac:dyDescent="0.25">
      <c r="A51" s="263" t="str">
        <f t="shared" ref="A51:E72" si="4">A$1</f>
        <v>2002</v>
      </c>
      <c r="B51" s="264" t="str">
        <f t="shared" si="4"/>
        <v>SERC</v>
      </c>
      <c r="C51" s="264">
        <f t="shared" si="4"/>
        <v>0</v>
      </c>
      <c r="D51" s="264" t="str">
        <f t="shared" si="4"/>
        <v>U</v>
      </c>
      <c r="E51" s="264">
        <f t="shared" si="4"/>
        <v>0</v>
      </c>
      <c r="F51" s="264" t="s">
        <v>400</v>
      </c>
      <c r="G51" s="267">
        <f>'Report - Schedule 2B'!C51</f>
        <v>0</v>
      </c>
      <c r="H51" s="267">
        <f>'Report - Schedule 2B'!D51</f>
        <v>0</v>
      </c>
      <c r="I51" s="267">
        <f>'Report - Schedule 2B'!E51</f>
        <v>0</v>
      </c>
      <c r="J51" s="267">
        <f>'Report - Schedule 2B'!F51</f>
        <v>0</v>
      </c>
      <c r="K51" s="267">
        <f>'Report - Schedule 2B'!G51</f>
        <v>0</v>
      </c>
      <c r="L51" s="267">
        <f>'Report - Schedule 2B'!H51</f>
        <v>0</v>
      </c>
      <c r="M51" s="267">
        <f>'Report - Schedule 2B'!I51</f>
        <v>0</v>
      </c>
      <c r="N51" s="267">
        <f>'Report - Schedule 2B'!J51</f>
        <v>0</v>
      </c>
      <c r="O51" s="267">
        <f>'Report - Schedule 2B'!K51</f>
        <v>0</v>
      </c>
      <c r="P51" s="267">
        <f>'Report - Schedule 2B'!L51</f>
        <v>0</v>
      </c>
      <c r="Q51" s="267">
        <f>'Report - Schedule 2B'!M51</f>
        <v>0</v>
      </c>
      <c r="R51" s="268"/>
    </row>
    <row r="52" spans="1:18" x14ac:dyDescent="0.25">
      <c r="A52" s="263" t="str">
        <f t="shared" si="4"/>
        <v>2002</v>
      </c>
      <c r="B52" s="264" t="str">
        <f t="shared" si="4"/>
        <v>SERC</v>
      </c>
      <c r="C52" s="264">
        <f t="shared" si="4"/>
        <v>0</v>
      </c>
      <c r="D52" s="264" t="str">
        <f t="shared" si="4"/>
        <v>U</v>
      </c>
      <c r="E52" s="264">
        <f t="shared" si="4"/>
        <v>0</v>
      </c>
      <c r="F52" s="264" t="s">
        <v>401</v>
      </c>
      <c r="G52" s="267">
        <f>'Report - Schedule 2B'!C52</f>
        <v>0</v>
      </c>
      <c r="H52" s="267">
        <f>'Report - Schedule 2B'!D52</f>
        <v>0</v>
      </c>
      <c r="I52" s="267">
        <f>'Report - Schedule 2B'!E52</f>
        <v>0</v>
      </c>
      <c r="J52" s="267">
        <f>'Report - Schedule 2B'!F52</f>
        <v>0</v>
      </c>
      <c r="K52" s="267">
        <f>'Report - Schedule 2B'!G52</f>
        <v>0</v>
      </c>
      <c r="L52" s="267">
        <f>'Report - Schedule 2B'!H52</f>
        <v>0</v>
      </c>
      <c r="M52" s="267">
        <f>'Report - Schedule 2B'!I52</f>
        <v>0</v>
      </c>
      <c r="N52" s="267">
        <f>'Report - Schedule 2B'!J52</f>
        <v>0</v>
      </c>
      <c r="O52" s="267">
        <f>'Report - Schedule 2B'!K52</f>
        <v>0</v>
      </c>
      <c r="P52" s="267">
        <f>'Report - Schedule 2B'!L52</f>
        <v>0</v>
      </c>
      <c r="Q52" s="267">
        <f>'Report - Schedule 2B'!M52</f>
        <v>0</v>
      </c>
      <c r="R52" s="268"/>
    </row>
    <row r="53" spans="1:18" x14ac:dyDescent="0.25">
      <c r="A53" s="263" t="str">
        <f t="shared" si="4"/>
        <v>2002</v>
      </c>
      <c r="B53" s="264" t="str">
        <f t="shared" si="4"/>
        <v>SERC</v>
      </c>
      <c r="C53" s="264">
        <f t="shared" si="4"/>
        <v>0</v>
      </c>
      <c r="D53" s="264" t="str">
        <f t="shared" si="4"/>
        <v>U</v>
      </c>
      <c r="E53" s="264">
        <f t="shared" si="4"/>
        <v>0</v>
      </c>
      <c r="F53" s="264" t="s">
        <v>402</v>
      </c>
      <c r="G53" s="267">
        <f>'Report - Schedule 2B'!C53</f>
        <v>0</v>
      </c>
      <c r="H53" s="267">
        <f>'Report - Schedule 2B'!D53</f>
        <v>0</v>
      </c>
      <c r="I53" s="267">
        <f>'Report - Schedule 2B'!E53</f>
        <v>0</v>
      </c>
      <c r="J53" s="267">
        <f>'Report - Schedule 2B'!F53</f>
        <v>0</v>
      </c>
      <c r="K53" s="267">
        <f>'Report - Schedule 2B'!G53</f>
        <v>0</v>
      </c>
      <c r="L53" s="267">
        <f>'Report - Schedule 2B'!H53</f>
        <v>0</v>
      </c>
      <c r="M53" s="267">
        <f>'Report - Schedule 2B'!I53</f>
        <v>0</v>
      </c>
      <c r="N53" s="267">
        <f>'Report - Schedule 2B'!J53</f>
        <v>0</v>
      </c>
      <c r="O53" s="267">
        <f>'Report - Schedule 2B'!K53</f>
        <v>0</v>
      </c>
      <c r="P53" s="267">
        <f>'Report - Schedule 2B'!L53</f>
        <v>0</v>
      </c>
      <c r="Q53" s="267">
        <f>'Report - Schedule 2B'!M53</f>
        <v>0</v>
      </c>
      <c r="R53" s="268"/>
    </row>
    <row r="54" spans="1:18" x14ac:dyDescent="0.25">
      <c r="A54" s="263" t="str">
        <f t="shared" si="4"/>
        <v>2002</v>
      </c>
      <c r="B54" s="264" t="str">
        <f t="shared" si="4"/>
        <v>SERC</v>
      </c>
      <c r="C54" s="264">
        <f t="shared" si="4"/>
        <v>0</v>
      </c>
      <c r="D54" s="264" t="str">
        <f t="shared" si="4"/>
        <v>U</v>
      </c>
      <c r="E54" s="264">
        <f t="shared" si="4"/>
        <v>0</v>
      </c>
      <c r="F54" s="264" t="s">
        <v>403</v>
      </c>
      <c r="G54" s="267">
        <f>'Report - Schedule 2B'!C54</f>
        <v>0</v>
      </c>
      <c r="H54" s="267">
        <f>'Report - Schedule 2B'!D54</f>
        <v>0</v>
      </c>
      <c r="I54" s="267">
        <f>'Report - Schedule 2B'!E54</f>
        <v>0</v>
      </c>
      <c r="J54" s="267">
        <f>'Report - Schedule 2B'!F54</f>
        <v>0</v>
      </c>
      <c r="K54" s="267">
        <f>'Report - Schedule 2B'!G54</f>
        <v>0</v>
      </c>
      <c r="L54" s="267">
        <f>'Report - Schedule 2B'!H54</f>
        <v>0</v>
      </c>
      <c r="M54" s="267">
        <f>'Report - Schedule 2B'!I54</f>
        <v>0</v>
      </c>
      <c r="N54" s="267">
        <f>'Report - Schedule 2B'!J54</f>
        <v>0</v>
      </c>
      <c r="O54" s="267">
        <f>'Report - Schedule 2B'!K54</f>
        <v>0</v>
      </c>
      <c r="P54" s="267">
        <f>'Report - Schedule 2B'!L54</f>
        <v>0</v>
      </c>
      <c r="Q54" s="267">
        <f>'Report - Schedule 2B'!M54</f>
        <v>0</v>
      </c>
      <c r="R54" s="268"/>
    </row>
    <row r="55" spans="1:18" x14ac:dyDescent="0.25">
      <c r="A55" s="263" t="str">
        <f t="shared" si="4"/>
        <v>2002</v>
      </c>
      <c r="B55" s="264" t="str">
        <f t="shared" si="4"/>
        <v>SERC</v>
      </c>
      <c r="C55" s="264">
        <f t="shared" si="4"/>
        <v>0</v>
      </c>
      <c r="D55" s="264" t="str">
        <f t="shared" si="4"/>
        <v>U</v>
      </c>
      <c r="E55" s="264">
        <f t="shared" si="4"/>
        <v>0</v>
      </c>
      <c r="F55" s="264" t="s">
        <v>302</v>
      </c>
      <c r="G55" s="267">
        <f>'Report - Schedule 2B'!C55</f>
        <v>0</v>
      </c>
      <c r="H55" s="267">
        <f>'Report - Schedule 2B'!D55</f>
        <v>0</v>
      </c>
      <c r="I55" s="267">
        <f>'Report - Schedule 2B'!E55</f>
        <v>0</v>
      </c>
      <c r="J55" s="267">
        <f>'Report - Schedule 2B'!F55</f>
        <v>0</v>
      </c>
      <c r="K55" s="267">
        <f>'Report - Schedule 2B'!G55</f>
        <v>0</v>
      </c>
      <c r="L55" s="267">
        <f>'Report - Schedule 2B'!H55</f>
        <v>0</v>
      </c>
      <c r="M55" s="267">
        <f>'Report - Schedule 2B'!I55</f>
        <v>0</v>
      </c>
      <c r="N55" s="267">
        <f>'Report - Schedule 2B'!J55</f>
        <v>0</v>
      </c>
      <c r="O55" s="267">
        <f>'Report - Schedule 2B'!K55</f>
        <v>0</v>
      </c>
      <c r="P55" s="267">
        <f>'Report - Schedule 2B'!L55</f>
        <v>0</v>
      </c>
      <c r="Q55" s="267">
        <f>'Report - Schedule 2B'!M55</f>
        <v>0</v>
      </c>
      <c r="R55" s="268"/>
    </row>
    <row r="56" spans="1:18" x14ac:dyDescent="0.25">
      <c r="A56" s="263" t="str">
        <f t="shared" si="4"/>
        <v>2002</v>
      </c>
      <c r="B56" s="264" t="str">
        <f t="shared" si="4"/>
        <v>SERC</v>
      </c>
      <c r="C56" s="264">
        <f t="shared" si="4"/>
        <v>0</v>
      </c>
      <c r="D56" s="264" t="str">
        <f t="shared" si="4"/>
        <v>U</v>
      </c>
      <c r="E56" s="264">
        <f t="shared" si="4"/>
        <v>0</v>
      </c>
      <c r="F56" s="264" t="s">
        <v>303</v>
      </c>
      <c r="G56" s="267">
        <f>'Report - Schedule 2B'!C56</f>
        <v>0</v>
      </c>
      <c r="H56" s="267">
        <f>'Report - Schedule 2B'!D56</f>
        <v>0</v>
      </c>
      <c r="I56" s="267">
        <f>'Report - Schedule 2B'!E56</f>
        <v>0</v>
      </c>
      <c r="J56" s="267">
        <f>'Report - Schedule 2B'!F56</f>
        <v>0</v>
      </c>
      <c r="K56" s="267">
        <f>'Report - Schedule 2B'!G56</f>
        <v>0</v>
      </c>
      <c r="L56" s="267">
        <f>'Report - Schedule 2B'!H56</f>
        <v>0</v>
      </c>
      <c r="M56" s="267">
        <f>'Report - Schedule 2B'!I56</f>
        <v>0</v>
      </c>
      <c r="N56" s="267">
        <f>'Report - Schedule 2B'!J56</f>
        <v>0</v>
      </c>
      <c r="O56" s="267">
        <f>'Report - Schedule 2B'!K56</f>
        <v>0</v>
      </c>
      <c r="P56" s="267">
        <f>'Report - Schedule 2B'!L56</f>
        <v>0</v>
      </c>
      <c r="Q56" s="267">
        <f>'Report - Schedule 2B'!M56</f>
        <v>0</v>
      </c>
      <c r="R56" s="268"/>
    </row>
    <row r="57" spans="1:18" x14ac:dyDescent="0.25">
      <c r="A57" s="263" t="str">
        <f t="shared" si="4"/>
        <v>2002</v>
      </c>
      <c r="B57" s="264" t="str">
        <f t="shared" si="4"/>
        <v>SERC</v>
      </c>
      <c r="C57" s="264">
        <f t="shared" si="4"/>
        <v>0</v>
      </c>
      <c r="D57" s="264" t="str">
        <f t="shared" si="4"/>
        <v>U</v>
      </c>
      <c r="E57" s="264">
        <f t="shared" si="4"/>
        <v>0</v>
      </c>
      <c r="F57" s="264" t="s">
        <v>304</v>
      </c>
      <c r="G57" s="267">
        <f>'Report - Schedule 2B'!C57</f>
        <v>0</v>
      </c>
      <c r="H57" s="267">
        <f>'Report - Schedule 2B'!D57</f>
        <v>0</v>
      </c>
      <c r="I57" s="267">
        <f>'Report - Schedule 2B'!E57</f>
        <v>0</v>
      </c>
      <c r="J57" s="267">
        <f>'Report - Schedule 2B'!F57</f>
        <v>0</v>
      </c>
      <c r="K57" s="267">
        <f>'Report - Schedule 2B'!G57</f>
        <v>0</v>
      </c>
      <c r="L57" s="267">
        <f>'Report - Schedule 2B'!H57</f>
        <v>0</v>
      </c>
      <c r="M57" s="267">
        <f>'Report - Schedule 2B'!I57</f>
        <v>0</v>
      </c>
      <c r="N57" s="267">
        <f>'Report - Schedule 2B'!J57</f>
        <v>0</v>
      </c>
      <c r="O57" s="267">
        <f>'Report - Schedule 2B'!K57</f>
        <v>0</v>
      </c>
      <c r="P57" s="267">
        <f>'Report - Schedule 2B'!L57</f>
        <v>0</v>
      </c>
      <c r="Q57" s="267">
        <f>'Report - Schedule 2B'!M57</f>
        <v>0</v>
      </c>
      <c r="R57" s="268"/>
    </row>
    <row r="58" spans="1:18" x14ac:dyDescent="0.25">
      <c r="A58" s="263" t="str">
        <f t="shared" si="4"/>
        <v>2002</v>
      </c>
      <c r="B58" s="264" t="str">
        <f t="shared" si="4"/>
        <v>SERC</v>
      </c>
      <c r="C58" s="264">
        <f t="shared" si="4"/>
        <v>0</v>
      </c>
      <c r="D58" s="264" t="str">
        <f t="shared" si="4"/>
        <v>U</v>
      </c>
      <c r="E58" s="264">
        <f t="shared" si="4"/>
        <v>0</v>
      </c>
      <c r="F58" s="264" t="s">
        <v>305</v>
      </c>
      <c r="G58" s="267">
        <f>'Report - Schedule 2A'!C26</f>
        <v>0</v>
      </c>
      <c r="H58" s="267">
        <f>'Report - Schedule 2A'!D26</f>
        <v>0</v>
      </c>
      <c r="I58" s="267">
        <f>'Report - Schedule 2A'!E26</f>
        <v>0</v>
      </c>
      <c r="J58" s="267">
        <f>'Report - Schedule 2A'!F26</f>
        <v>0</v>
      </c>
      <c r="K58" s="267">
        <f>'Report - Schedule 2A'!G26</f>
        <v>0</v>
      </c>
      <c r="L58" s="267">
        <f>'Report - Schedule 2A'!H26</f>
        <v>0</v>
      </c>
      <c r="M58" s="267">
        <f>'Report - Schedule 2A'!I26</f>
        <v>0</v>
      </c>
      <c r="N58" s="267">
        <f>'Report - Schedule 2A'!J26</f>
        <v>0</v>
      </c>
      <c r="O58" s="267">
        <f>'Report - Schedule 2A'!K26</f>
        <v>0</v>
      </c>
      <c r="P58" s="267">
        <f>'Report - Schedule 2A'!L26</f>
        <v>0</v>
      </c>
      <c r="Q58" s="267">
        <f>'Report - Schedule 2A'!M26</f>
        <v>0</v>
      </c>
      <c r="R58" s="268"/>
    </row>
    <row r="59" spans="1:18" x14ac:dyDescent="0.25">
      <c r="A59" s="263" t="str">
        <f t="shared" si="4"/>
        <v>2002</v>
      </c>
      <c r="B59" s="264" t="str">
        <f t="shared" si="4"/>
        <v>SERC</v>
      </c>
      <c r="C59" s="264">
        <f t="shared" si="4"/>
        <v>0</v>
      </c>
      <c r="D59" s="264" t="str">
        <f t="shared" si="4"/>
        <v>U</v>
      </c>
      <c r="E59" s="264">
        <f t="shared" si="4"/>
        <v>0</v>
      </c>
      <c r="F59" s="264" t="s">
        <v>306</v>
      </c>
      <c r="G59" s="267">
        <f>'Report - Schedule 2A'!C27</f>
        <v>0</v>
      </c>
      <c r="H59" s="267">
        <f>'Report - Schedule 2A'!D27</f>
        <v>0</v>
      </c>
      <c r="I59" s="267">
        <f>'Report - Schedule 2A'!E27</f>
        <v>0</v>
      </c>
      <c r="J59" s="267">
        <f>'Report - Schedule 2A'!F27</f>
        <v>0</v>
      </c>
      <c r="K59" s="267">
        <f>'Report - Schedule 2A'!G27</f>
        <v>0</v>
      </c>
      <c r="L59" s="267">
        <f>'Report - Schedule 2A'!H27</f>
        <v>0</v>
      </c>
      <c r="M59" s="267">
        <f>'Report - Schedule 2A'!I27</f>
        <v>0</v>
      </c>
      <c r="N59" s="267">
        <f>'Report - Schedule 2A'!J27</f>
        <v>0</v>
      </c>
      <c r="O59" s="267">
        <f>'Report - Schedule 2A'!K27</f>
        <v>0</v>
      </c>
      <c r="P59" s="267">
        <f>'Report - Schedule 2A'!L27</f>
        <v>0</v>
      </c>
      <c r="Q59" s="267">
        <f>'Report - Schedule 2A'!M27</f>
        <v>0</v>
      </c>
      <c r="R59" s="268"/>
    </row>
    <row r="60" spans="1:18" x14ac:dyDescent="0.25">
      <c r="A60" s="263" t="str">
        <f t="shared" si="4"/>
        <v>2002</v>
      </c>
      <c r="B60" s="264" t="str">
        <f t="shared" si="4"/>
        <v>SERC</v>
      </c>
      <c r="C60" s="264">
        <f t="shared" si="4"/>
        <v>0</v>
      </c>
      <c r="D60" s="264" t="str">
        <f t="shared" si="4"/>
        <v>U</v>
      </c>
      <c r="E60" s="264">
        <f t="shared" si="4"/>
        <v>0</v>
      </c>
      <c r="F60" s="264" t="s">
        <v>307</v>
      </c>
      <c r="G60" s="267">
        <f>'Report - Schedule 2A'!C28</f>
        <v>0</v>
      </c>
      <c r="H60" s="267">
        <f>'Report - Schedule 2A'!D28</f>
        <v>0</v>
      </c>
      <c r="I60" s="267">
        <f>'Report - Schedule 2A'!E28</f>
        <v>0</v>
      </c>
      <c r="J60" s="267">
        <f>'Report - Schedule 2A'!F28</f>
        <v>0</v>
      </c>
      <c r="K60" s="267">
        <f>'Report - Schedule 2A'!G28</f>
        <v>0</v>
      </c>
      <c r="L60" s="267">
        <f>'Report - Schedule 2A'!H28</f>
        <v>0</v>
      </c>
      <c r="M60" s="267">
        <f>'Report - Schedule 2A'!I28</f>
        <v>0</v>
      </c>
      <c r="N60" s="267">
        <f>'Report - Schedule 2A'!J28</f>
        <v>0</v>
      </c>
      <c r="O60" s="267">
        <f>'Report - Schedule 2A'!K28</f>
        <v>0</v>
      </c>
      <c r="P60" s="267">
        <f>'Report - Schedule 2A'!L28</f>
        <v>0</v>
      </c>
      <c r="Q60" s="267">
        <f>'Report - Schedule 2A'!M28</f>
        <v>0</v>
      </c>
      <c r="R60" s="268"/>
    </row>
    <row r="61" spans="1:18" x14ac:dyDescent="0.25">
      <c r="A61" s="263" t="str">
        <f t="shared" si="4"/>
        <v>2002</v>
      </c>
      <c r="B61" s="264" t="str">
        <f t="shared" si="4"/>
        <v>SERC</v>
      </c>
      <c r="C61" s="264">
        <f t="shared" si="4"/>
        <v>0</v>
      </c>
      <c r="D61" s="264" t="str">
        <f t="shared" si="4"/>
        <v>U</v>
      </c>
      <c r="E61" s="264">
        <f t="shared" si="4"/>
        <v>0</v>
      </c>
      <c r="F61" s="264" t="s">
        <v>308</v>
      </c>
      <c r="G61" s="267">
        <f>'Report - Schedule 2A'!C29</f>
        <v>0</v>
      </c>
      <c r="H61" s="267">
        <f>'Report - Schedule 2A'!D29</f>
        <v>0</v>
      </c>
      <c r="I61" s="267">
        <f>'Report - Schedule 2A'!E29</f>
        <v>0</v>
      </c>
      <c r="J61" s="267">
        <f>'Report - Schedule 2A'!F29</f>
        <v>0</v>
      </c>
      <c r="K61" s="267">
        <f>'Report - Schedule 2A'!G29</f>
        <v>0</v>
      </c>
      <c r="L61" s="267">
        <f>'Report - Schedule 2A'!H29</f>
        <v>0</v>
      </c>
      <c r="M61" s="267">
        <f>'Report - Schedule 2A'!I29</f>
        <v>0</v>
      </c>
      <c r="N61" s="267">
        <f>'Report - Schedule 2A'!J29</f>
        <v>0</v>
      </c>
      <c r="O61" s="267">
        <f>'Report - Schedule 2A'!K29</f>
        <v>0</v>
      </c>
      <c r="P61" s="267">
        <f>'Report - Schedule 2A'!L29</f>
        <v>0</v>
      </c>
      <c r="Q61" s="267">
        <f>'Report - Schedule 2A'!M29</f>
        <v>0</v>
      </c>
      <c r="R61" s="268"/>
    </row>
    <row r="62" spans="1:18" x14ac:dyDescent="0.25">
      <c r="A62" s="263" t="str">
        <f t="shared" si="4"/>
        <v>2002</v>
      </c>
      <c r="B62" s="264" t="str">
        <f t="shared" si="4"/>
        <v>SERC</v>
      </c>
      <c r="C62" s="264">
        <f t="shared" si="4"/>
        <v>0</v>
      </c>
      <c r="D62" s="264" t="str">
        <f t="shared" si="4"/>
        <v>U</v>
      </c>
      <c r="E62" s="264">
        <f t="shared" si="4"/>
        <v>0</v>
      </c>
      <c r="F62" s="264" t="s">
        <v>309</v>
      </c>
      <c r="G62" s="267">
        <f>'Report - Schedule 2A'!C31</f>
        <v>0</v>
      </c>
      <c r="H62" s="267">
        <f>'Report - Schedule 2A'!D31</f>
        <v>0</v>
      </c>
      <c r="I62" s="267">
        <f>'Report - Schedule 2A'!E31</f>
        <v>0</v>
      </c>
      <c r="J62" s="267">
        <f>'Report - Schedule 2A'!F31</f>
        <v>0</v>
      </c>
      <c r="K62" s="267">
        <f>'Report - Schedule 2A'!G31</f>
        <v>0</v>
      </c>
      <c r="L62" s="267">
        <f>'Report - Schedule 2A'!H31</f>
        <v>0</v>
      </c>
      <c r="M62" s="267">
        <f>'Report - Schedule 2A'!I31</f>
        <v>0</v>
      </c>
      <c r="N62" s="267">
        <f>'Report - Schedule 2A'!J31</f>
        <v>0</v>
      </c>
      <c r="O62" s="267">
        <f>'Report - Schedule 2A'!K31</f>
        <v>0</v>
      </c>
      <c r="P62" s="267">
        <f>'Report - Schedule 2A'!L31</f>
        <v>0</v>
      </c>
      <c r="Q62" s="267">
        <f>'Report - Schedule 2A'!M31</f>
        <v>0</v>
      </c>
      <c r="R62" s="268"/>
    </row>
    <row r="63" spans="1:18" x14ac:dyDescent="0.25">
      <c r="A63" s="263" t="str">
        <f t="shared" si="4"/>
        <v>2002</v>
      </c>
      <c r="B63" s="264" t="str">
        <f t="shared" si="4"/>
        <v>SERC</v>
      </c>
      <c r="C63" s="264">
        <f t="shared" si="4"/>
        <v>0</v>
      </c>
      <c r="D63" s="264" t="str">
        <f t="shared" si="4"/>
        <v>U</v>
      </c>
      <c r="E63" s="264">
        <f t="shared" si="4"/>
        <v>0</v>
      </c>
      <c r="F63" s="264" t="s">
        <v>310</v>
      </c>
      <c r="G63" s="267">
        <f>'Report - Schedule 2A'!C32</f>
        <v>0</v>
      </c>
      <c r="H63" s="267">
        <f>'Report - Schedule 2A'!D32</f>
        <v>0</v>
      </c>
      <c r="I63" s="267">
        <f>'Report - Schedule 2A'!E32</f>
        <v>0</v>
      </c>
      <c r="J63" s="267">
        <f>'Report - Schedule 2A'!F32</f>
        <v>0</v>
      </c>
      <c r="K63" s="267">
        <f>'Report - Schedule 2A'!G32</f>
        <v>0</v>
      </c>
      <c r="L63" s="267">
        <f>'Report - Schedule 2A'!H32</f>
        <v>0</v>
      </c>
      <c r="M63" s="267">
        <f>'Report - Schedule 2A'!I32</f>
        <v>0</v>
      </c>
      <c r="N63" s="267">
        <f>'Report - Schedule 2A'!J32</f>
        <v>0</v>
      </c>
      <c r="O63" s="267">
        <f>'Report - Schedule 2A'!K32</f>
        <v>0</v>
      </c>
      <c r="P63" s="267">
        <f>'Report - Schedule 2A'!L32</f>
        <v>0</v>
      </c>
      <c r="Q63" s="267">
        <f>'Report - Schedule 2A'!M32</f>
        <v>0</v>
      </c>
      <c r="R63" s="268"/>
    </row>
    <row r="64" spans="1:18" x14ac:dyDescent="0.25">
      <c r="A64" s="263" t="str">
        <f t="shared" si="4"/>
        <v>2002</v>
      </c>
      <c r="B64" s="264" t="str">
        <f t="shared" si="4"/>
        <v>SERC</v>
      </c>
      <c r="C64" s="264">
        <f t="shared" si="4"/>
        <v>0</v>
      </c>
      <c r="D64" s="264" t="str">
        <f t="shared" si="4"/>
        <v>U</v>
      </c>
      <c r="E64" s="264">
        <f t="shared" si="4"/>
        <v>0</v>
      </c>
      <c r="F64" s="264" t="s">
        <v>311</v>
      </c>
      <c r="G64" s="267">
        <f>'Report - Schedule 2A'!C33</f>
        <v>0</v>
      </c>
      <c r="H64" s="267">
        <f>'Report - Schedule 2A'!D33</f>
        <v>0</v>
      </c>
      <c r="I64" s="267">
        <f>'Report - Schedule 2A'!E33</f>
        <v>0</v>
      </c>
      <c r="J64" s="267">
        <f>'Report - Schedule 2A'!F33</f>
        <v>0</v>
      </c>
      <c r="K64" s="267">
        <f>'Report - Schedule 2A'!G33</f>
        <v>0</v>
      </c>
      <c r="L64" s="267">
        <f>'Report - Schedule 2A'!H33</f>
        <v>0</v>
      </c>
      <c r="M64" s="267">
        <f>'Report - Schedule 2A'!I33</f>
        <v>0</v>
      </c>
      <c r="N64" s="267">
        <f>'Report - Schedule 2A'!J33</f>
        <v>0</v>
      </c>
      <c r="O64" s="267">
        <f>'Report - Schedule 2A'!K33</f>
        <v>0</v>
      </c>
      <c r="P64" s="267">
        <f>'Report - Schedule 2A'!L33</f>
        <v>0</v>
      </c>
      <c r="Q64" s="267">
        <f>'Report - Schedule 2A'!M33</f>
        <v>0</v>
      </c>
      <c r="R64" s="268"/>
    </row>
    <row r="65" spans="1:18" x14ac:dyDescent="0.25">
      <c r="A65" s="263" t="str">
        <f t="shared" si="4"/>
        <v>2002</v>
      </c>
      <c r="B65" s="264" t="str">
        <f t="shared" si="4"/>
        <v>SERC</v>
      </c>
      <c r="C65" s="264">
        <f t="shared" si="4"/>
        <v>0</v>
      </c>
      <c r="D65" s="264" t="str">
        <f t="shared" si="4"/>
        <v>U</v>
      </c>
      <c r="E65" s="264">
        <f t="shared" si="4"/>
        <v>0</v>
      </c>
      <c r="F65" s="264" t="s">
        <v>312</v>
      </c>
      <c r="G65" s="267">
        <f>'Report - Schedule 2A'!C34</f>
        <v>0</v>
      </c>
      <c r="H65" s="267">
        <f>'Report - Schedule 2A'!D34</f>
        <v>0</v>
      </c>
      <c r="I65" s="267">
        <f>'Report - Schedule 2A'!E34</f>
        <v>0</v>
      </c>
      <c r="J65" s="267">
        <f>'Report - Schedule 2A'!F34</f>
        <v>0</v>
      </c>
      <c r="K65" s="267">
        <f>'Report - Schedule 2A'!G34</f>
        <v>0</v>
      </c>
      <c r="L65" s="267">
        <f>'Report - Schedule 2A'!H34</f>
        <v>0</v>
      </c>
      <c r="M65" s="267">
        <f>'Report - Schedule 2A'!I34</f>
        <v>0</v>
      </c>
      <c r="N65" s="267">
        <f>'Report - Schedule 2A'!J34</f>
        <v>0</v>
      </c>
      <c r="O65" s="267">
        <f>'Report - Schedule 2A'!K34</f>
        <v>0</v>
      </c>
      <c r="P65" s="267">
        <f>'Report - Schedule 2A'!L34</f>
        <v>0</v>
      </c>
      <c r="Q65" s="267">
        <f>'Report - Schedule 2A'!M34</f>
        <v>0</v>
      </c>
      <c r="R65" s="268"/>
    </row>
    <row r="66" spans="1:18" x14ac:dyDescent="0.25">
      <c r="A66" s="263" t="str">
        <f t="shared" si="4"/>
        <v>2002</v>
      </c>
      <c r="B66" s="264" t="str">
        <f t="shared" si="4"/>
        <v>SERC</v>
      </c>
      <c r="C66" s="264">
        <f t="shared" si="4"/>
        <v>0</v>
      </c>
      <c r="D66" s="264" t="str">
        <f t="shared" si="4"/>
        <v>U</v>
      </c>
      <c r="E66" s="264">
        <f t="shared" si="4"/>
        <v>0</v>
      </c>
      <c r="F66" s="264" t="s">
        <v>313</v>
      </c>
      <c r="G66" s="267">
        <f>'Report - Schedule 2A'!C36</f>
        <v>0</v>
      </c>
      <c r="H66" s="267">
        <f>'Report - Schedule 2A'!D36</f>
        <v>0</v>
      </c>
      <c r="I66" s="267">
        <f>'Report - Schedule 2A'!E36</f>
        <v>0</v>
      </c>
      <c r="J66" s="267">
        <f>'Report - Schedule 2A'!F36</f>
        <v>0</v>
      </c>
      <c r="K66" s="267">
        <f>'Report - Schedule 2A'!G36</f>
        <v>0</v>
      </c>
      <c r="L66" s="267">
        <f>'Report - Schedule 2A'!H36</f>
        <v>0</v>
      </c>
      <c r="M66" s="267">
        <f>'Report - Schedule 2A'!I36</f>
        <v>0</v>
      </c>
      <c r="N66" s="267">
        <f>'Report - Schedule 2A'!J36</f>
        <v>0</v>
      </c>
      <c r="O66" s="267">
        <f>'Report - Schedule 2A'!K36</f>
        <v>0</v>
      </c>
      <c r="P66" s="267">
        <f>'Report - Schedule 2A'!L36</f>
        <v>0</v>
      </c>
      <c r="Q66" s="267">
        <f>'Report - Schedule 2A'!M36</f>
        <v>0</v>
      </c>
      <c r="R66" s="268"/>
    </row>
    <row r="67" spans="1:18" x14ac:dyDescent="0.25">
      <c r="A67" s="263" t="str">
        <f t="shared" si="4"/>
        <v>2002</v>
      </c>
      <c r="B67" s="264" t="str">
        <f t="shared" si="4"/>
        <v>SERC</v>
      </c>
      <c r="C67" s="264">
        <f t="shared" si="4"/>
        <v>0</v>
      </c>
      <c r="D67" s="264" t="str">
        <f t="shared" si="4"/>
        <v>U</v>
      </c>
      <c r="E67" s="264">
        <f t="shared" si="4"/>
        <v>0</v>
      </c>
      <c r="F67" s="264" t="s">
        <v>314</v>
      </c>
      <c r="G67" s="267">
        <f>'Report - Schedule 2A'!C37</f>
        <v>0</v>
      </c>
      <c r="H67" s="267">
        <f>'Report - Schedule 2A'!D37</f>
        <v>0</v>
      </c>
      <c r="I67" s="267">
        <f>'Report - Schedule 2A'!E37</f>
        <v>0</v>
      </c>
      <c r="J67" s="267">
        <f>'Report - Schedule 2A'!F37</f>
        <v>0</v>
      </c>
      <c r="K67" s="267">
        <f>'Report - Schedule 2A'!G37</f>
        <v>0</v>
      </c>
      <c r="L67" s="267">
        <f>'Report - Schedule 2A'!H37</f>
        <v>0</v>
      </c>
      <c r="M67" s="267">
        <f>'Report - Schedule 2A'!I37</f>
        <v>0</v>
      </c>
      <c r="N67" s="267">
        <f>'Report - Schedule 2A'!J37</f>
        <v>0</v>
      </c>
      <c r="O67" s="267">
        <f>'Report - Schedule 2A'!K37</f>
        <v>0</v>
      </c>
      <c r="P67" s="267">
        <f>'Report - Schedule 2A'!L37</f>
        <v>0</v>
      </c>
      <c r="Q67" s="267">
        <f>'Report - Schedule 2A'!M37</f>
        <v>0</v>
      </c>
      <c r="R67" s="268"/>
    </row>
    <row r="68" spans="1:18" x14ac:dyDescent="0.25">
      <c r="A68" s="263" t="str">
        <f t="shared" si="4"/>
        <v>2002</v>
      </c>
      <c r="B68" s="264" t="str">
        <f t="shared" si="4"/>
        <v>SERC</v>
      </c>
      <c r="C68" s="264">
        <f t="shared" si="4"/>
        <v>0</v>
      </c>
      <c r="D68" s="264" t="str">
        <f t="shared" si="4"/>
        <v>U</v>
      </c>
      <c r="E68" s="264">
        <f t="shared" si="4"/>
        <v>0</v>
      </c>
      <c r="F68" s="264" t="s">
        <v>315</v>
      </c>
      <c r="G68" s="267">
        <f>'Report - Schedule 2A'!C38</f>
        <v>0</v>
      </c>
      <c r="H68" s="267">
        <f>'Report - Schedule 2A'!D38</f>
        <v>0</v>
      </c>
      <c r="I68" s="267">
        <f>'Report - Schedule 2A'!E38</f>
        <v>0</v>
      </c>
      <c r="J68" s="267">
        <f>'Report - Schedule 2A'!F38</f>
        <v>0</v>
      </c>
      <c r="K68" s="267">
        <f>'Report - Schedule 2A'!G38</f>
        <v>0</v>
      </c>
      <c r="L68" s="267">
        <f>'Report - Schedule 2A'!H38</f>
        <v>0</v>
      </c>
      <c r="M68" s="267">
        <f>'Report - Schedule 2A'!I38</f>
        <v>0</v>
      </c>
      <c r="N68" s="267">
        <f>'Report - Schedule 2A'!J38</f>
        <v>0</v>
      </c>
      <c r="O68" s="267">
        <f>'Report - Schedule 2A'!K38</f>
        <v>0</v>
      </c>
      <c r="P68" s="267">
        <f>'Report - Schedule 2A'!L38</f>
        <v>0</v>
      </c>
      <c r="Q68" s="267">
        <f>'Report - Schedule 2A'!M38</f>
        <v>0</v>
      </c>
      <c r="R68" s="268"/>
    </row>
    <row r="69" spans="1:18" x14ac:dyDescent="0.25">
      <c r="A69" s="263" t="str">
        <f t="shared" si="4"/>
        <v>2002</v>
      </c>
      <c r="B69" s="264" t="str">
        <f t="shared" si="4"/>
        <v>SERC</v>
      </c>
      <c r="C69" s="264">
        <f t="shared" si="4"/>
        <v>0</v>
      </c>
      <c r="D69" s="264" t="str">
        <f t="shared" si="4"/>
        <v>U</v>
      </c>
      <c r="E69" s="264">
        <f t="shared" si="4"/>
        <v>0</v>
      </c>
      <c r="F69" s="264" t="s">
        <v>316</v>
      </c>
      <c r="G69" s="267">
        <f>'Report - Schedule 2A'!C40</f>
        <v>0</v>
      </c>
      <c r="H69" s="267">
        <f>'Report - Schedule 2A'!D40</f>
        <v>0</v>
      </c>
      <c r="I69" s="267">
        <f>'Report - Schedule 2A'!E40</f>
        <v>0</v>
      </c>
      <c r="J69" s="267">
        <f>'Report - Schedule 2A'!F40</f>
        <v>0</v>
      </c>
      <c r="K69" s="267">
        <f>'Report - Schedule 2A'!G40</f>
        <v>0</v>
      </c>
      <c r="L69" s="267">
        <f>'Report - Schedule 2A'!H40</f>
        <v>0</v>
      </c>
      <c r="M69" s="267">
        <f>'Report - Schedule 2A'!I40</f>
        <v>0</v>
      </c>
      <c r="N69" s="267">
        <f>'Report - Schedule 2A'!J40</f>
        <v>0</v>
      </c>
      <c r="O69" s="267">
        <f>'Report - Schedule 2A'!K40</f>
        <v>0</v>
      </c>
      <c r="P69" s="267">
        <f>'Report - Schedule 2A'!L40</f>
        <v>0</v>
      </c>
      <c r="Q69" s="267">
        <f>'Report - Schedule 2A'!M40</f>
        <v>0</v>
      </c>
      <c r="R69" s="268"/>
    </row>
    <row r="70" spans="1:18" x14ac:dyDescent="0.25">
      <c r="A70" s="263" t="str">
        <f t="shared" si="4"/>
        <v>2002</v>
      </c>
      <c r="B70" s="264" t="str">
        <f t="shared" si="4"/>
        <v>SERC</v>
      </c>
      <c r="C70" s="264">
        <f t="shared" si="4"/>
        <v>0</v>
      </c>
      <c r="D70" s="264" t="str">
        <f t="shared" si="4"/>
        <v>U</v>
      </c>
      <c r="E70" s="264">
        <f t="shared" si="4"/>
        <v>0</v>
      </c>
      <c r="F70" s="264" t="s">
        <v>317</v>
      </c>
      <c r="G70" s="267">
        <f>'Report - Schedule 2A'!C41</f>
        <v>0</v>
      </c>
      <c r="H70" s="267">
        <f>'Report - Schedule 2A'!D41</f>
        <v>0</v>
      </c>
      <c r="I70" s="267">
        <f>'Report - Schedule 2A'!E41</f>
        <v>0</v>
      </c>
      <c r="J70" s="267">
        <f>'Report - Schedule 2A'!F41</f>
        <v>0</v>
      </c>
      <c r="K70" s="267">
        <f>'Report - Schedule 2A'!G41</f>
        <v>0</v>
      </c>
      <c r="L70" s="267">
        <f>'Report - Schedule 2A'!H41</f>
        <v>0</v>
      </c>
      <c r="M70" s="267">
        <f>'Report - Schedule 2A'!I41</f>
        <v>0</v>
      </c>
      <c r="N70" s="267">
        <f>'Report - Schedule 2A'!J41</f>
        <v>0</v>
      </c>
      <c r="O70" s="267">
        <f>'Report - Schedule 2A'!K41</f>
        <v>0</v>
      </c>
      <c r="P70" s="267">
        <f>'Report - Schedule 2A'!L41</f>
        <v>0</v>
      </c>
      <c r="Q70" s="267">
        <f>'Report - Schedule 2A'!M41</f>
        <v>0</v>
      </c>
      <c r="R70" s="268"/>
    </row>
    <row r="71" spans="1:18" x14ac:dyDescent="0.25">
      <c r="A71" s="263" t="str">
        <f t="shared" si="4"/>
        <v>2002</v>
      </c>
      <c r="B71" s="264" t="str">
        <f t="shared" si="4"/>
        <v>SERC</v>
      </c>
      <c r="C71" s="264">
        <f t="shared" si="4"/>
        <v>0</v>
      </c>
      <c r="D71" s="264" t="str">
        <f t="shared" si="4"/>
        <v>U</v>
      </c>
      <c r="E71" s="264">
        <f t="shared" si="4"/>
        <v>0</v>
      </c>
      <c r="F71" s="264" t="s">
        <v>318</v>
      </c>
      <c r="G71" s="267">
        <f>'Report - Schedule 2A'!C42</f>
        <v>0</v>
      </c>
      <c r="H71" s="267">
        <f>'Report - Schedule 2A'!D42</f>
        <v>0</v>
      </c>
      <c r="I71" s="267">
        <f>'Report - Schedule 2A'!E42</f>
        <v>0</v>
      </c>
      <c r="J71" s="267">
        <f>'Report - Schedule 2A'!F42</f>
        <v>0</v>
      </c>
      <c r="K71" s="267">
        <f>'Report - Schedule 2A'!G42</f>
        <v>0</v>
      </c>
      <c r="L71" s="267">
        <f>'Report - Schedule 2A'!H42</f>
        <v>0</v>
      </c>
      <c r="M71" s="267">
        <f>'Report - Schedule 2A'!I42</f>
        <v>0</v>
      </c>
      <c r="N71" s="267">
        <f>'Report - Schedule 2A'!J42</f>
        <v>0</v>
      </c>
      <c r="O71" s="267">
        <f>'Report - Schedule 2A'!K42</f>
        <v>0</v>
      </c>
      <c r="P71" s="267">
        <f>'Report - Schedule 2A'!L42</f>
        <v>0</v>
      </c>
      <c r="Q71" s="267">
        <f>'Report - Schedule 2A'!M42</f>
        <v>0</v>
      </c>
      <c r="R71" s="268"/>
    </row>
    <row r="72" spans="1:18" x14ac:dyDescent="0.25">
      <c r="A72" s="263" t="str">
        <f t="shared" si="4"/>
        <v>2002</v>
      </c>
      <c r="B72" s="264" t="str">
        <f t="shared" si="4"/>
        <v>SERC</v>
      </c>
      <c r="C72" s="264">
        <f t="shared" si="4"/>
        <v>0</v>
      </c>
      <c r="D72" s="264" t="str">
        <f t="shared" si="4"/>
        <v>U</v>
      </c>
      <c r="E72" s="264">
        <f t="shared" si="4"/>
        <v>0</v>
      </c>
      <c r="F72" s="264" t="s">
        <v>319</v>
      </c>
      <c r="G72" s="267">
        <f>'Report - Schedule 2A'!C43</f>
        <v>0</v>
      </c>
      <c r="H72" s="267">
        <f>'Report - Schedule 2A'!D43</f>
        <v>0</v>
      </c>
      <c r="I72" s="267">
        <f>'Report - Schedule 2A'!E43</f>
        <v>0</v>
      </c>
      <c r="J72" s="267">
        <f>'Report - Schedule 2A'!F43</f>
        <v>0</v>
      </c>
      <c r="K72" s="267">
        <f>'Report - Schedule 2A'!G43</f>
        <v>0</v>
      </c>
      <c r="L72" s="267">
        <f>'Report - Schedule 2A'!H43</f>
        <v>0</v>
      </c>
      <c r="M72" s="267">
        <f>'Report - Schedule 2A'!I43</f>
        <v>0</v>
      </c>
      <c r="N72" s="267">
        <f>'Report - Schedule 2A'!J43</f>
        <v>0</v>
      </c>
      <c r="O72" s="267">
        <f>'Report - Schedule 2A'!K43</f>
        <v>0</v>
      </c>
      <c r="P72" s="267">
        <f>'Report - Schedule 2A'!L43</f>
        <v>0</v>
      </c>
      <c r="Q72" s="267">
        <f>'Report - Schedule 2A'!M43</f>
        <v>0</v>
      </c>
      <c r="R72" s="268"/>
    </row>
    <row r="73" spans="1:18" x14ac:dyDescent="0.25">
      <c r="A73" s="263" t="str">
        <f t="shared" ref="A73:E91" si="5">A$1</f>
        <v>2002</v>
      </c>
      <c r="B73" s="264" t="str">
        <f t="shared" si="5"/>
        <v>SERC</v>
      </c>
      <c r="C73" s="264">
        <f t="shared" si="5"/>
        <v>0</v>
      </c>
      <c r="D73" s="264" t="str">
        <f t="shared" si="5"/>
        <v>U</v>
      </c>
      <c r="E73" s="264">
        <f t="shared" si="5"/>
        <v>0</v>
      </c>
      <c r="F73" s="264" t="s">
        <v>320</v>
      </c>
      <c r="G73" s="267">
        <f>'Report - Schedule 2B'!C26</f>
        <v>0</v>
      </c>
      <c r="H73" s="267">
        <f>'Report - Schedule 2B'!D26</f>
        <v>0</v>
      </c>
      <c r="I73" s="267">
        <f>'Report - Schedule 2B'!E26</f>
        <v>0</v>
      </c>
      <c r="J73" s="267">
        <f>'Report - Schedule 2B'!F26</f>
        <v>0</v>
      </c>
      <c r="K73" s="267">
        <f>'Report - Schedule 2B'!G26</f>
        <v>0</v>
      </c>
      <c r="L73" s="267">
        <f>'Report - Schedule 2B'!H26</f>
        <v>0</v>
      </c>
      <c r="M73" s="267">
        <f>'Report - Schedule 2B'!I26</f>
        <v>0</v>
      </c>
      <c r="N73" s="267">
        <f>'Report - Schedule 2B'!J26</f>
        <v>0</v>
      </c>
      <c r="O73" s="267">
        <f>'Report - Schedule 2B'!K26</f>
        <v>0</v>
      </c>
      <c r="P73" s="267">
        <f>'Report - Schedule 2B'!L26</f>
        <v>0</v>
      </c>
      <c r="Q73" s="267">
        <f>'Report - Schedule 2B'!M26</f>
        <v>0</v>
      </c>
      <c r="R73" s="268"/>
    </row>
    <row r="74" spans="1:18" x14ac:dyDescent="0.25">
      <c r="A74" s="263" t="str">
        <f t="shared" si="5"/>
        <v>2002</v>
      </c>
      <c r="B74" s="264" t="str">
        <f t="shared" si="5"/>
        <v>SERC</v>
      </c>
      <c r="C74" s="264">
        <f t="shared" si="5"/>
        <v>0</v>
      </c>
      <c r="D74" s="264" t="str">
        <f t="shared" si="5"/>
        <v>U</v>
      </c>
      <c r="E74" s="264">
        <f t="shared" si="5"/>
        <v>0</v>
      </c>
      <c r="F74" s="264" t="s">
        <v>321</v>
      </c>
      <c r="G74" s="267">
        <f>'Report - Schedule 2B'!C27</f>
        <v>0</v>
      </c>
      <c r="H74" s="267">
        <f>'Report - Schedule 2B'!D27</f>
        <v>0</v>
      </c>
      <c r="I74" s="267">
        <f>'Report - Schedule 2B'!E27</f>
        <v>0</v>
      </c>
      <c r="J74" s="267">
        <f>'Report - Schedule 2B'!F27</f>
        <v>0</v>
      </c>
      <c r="K74" s="267">
        <f>'Report - Schedule 2B'!G27</f>
        <v>0</v>
      </c>
      <c r="L74" s="267">
        <f>'Report - Schedule 2B'!H27</f>
        <v>0</v>
      </c>
      <c r="M74" s="267">
        <f>'Report - Schedule 2B'!I27</f>
        <v>0</v>
      </c>
      <c r="N74" s="267">
        <f>'Report - Schedule 2B'!J27</f>
        <v>0</v>
      </c>
      <c r="O74" s="267">
        <f>'Report - Schedule 2B'!K27</f>
        <v>0</v>
      </c>
      <c r="P74" s="267">
        <f>'Report - Schedule 2B'!L27</f>
        <v>0</v>
      </c>
      <c r="Q74" s="267">
        <f>'Report - Schedule 2B'!M27</f>
        <v>0</v>
      </c>
      <c r="R74" s="268"/>
    </row>
    <row r="75" spans="1:18" x14ac:dyDescent="0.25">
      <c r="A75" s="263" t="str">
        <f t="shared" si="5"/>
        <v>2002</v>
      </c>
      <c r="B75" s="264" t="str">
        <f t="shared" si="5"/>
        <v>SERC</v>
      </c>
      <c r="C75" s="264">
        <f t="shared" si="5"/>
        <v>0</v>
      </c>
      <c r="D75" s="264" t="str">
        <f t="shared" si="5"/>
        <v>U</v>
      </c>
      <c r="E75" s="264">
        <f t="shared" si="5"/>
        <v>0</v>
      </c>
      <c r="F75" s="264" t="s">
        <v>322</v>
      </c>
      <c r="G75" s="267">
        <f>'Report - Schedule 2B'!C28</f>
        <v>0</v>
      </c>
      <c r="H75" s="267">
        <f>'Report - Schedule 2B'!D28</f>
        <v>0</v>
      </c>
      <c r="I75" s="267">
        <f>'Report - Schedule 2B'!E28</f>
        <v>0</v>
      </c>
      <c r="J75" s="267">
        <f>'Report - Schedule 2B'!F28</f>
        <v>0</v>
      </c>
      <c r="K75" s="267">
        <f>'Report - Schedule 2B'!G28</f>
        <v>0</v>
      </c>
      <c r="L75" s="267">
        <f>'Report - Schedule 2B'!H28</f>
        <v>0</v>
      </c>
      <c r="M75" s="267">
        <f>'Report - Schedule 2B'!I28</f>
        <v>0</v>
      </c>
      <c r="N75" s="267">
        <f>'Report - Schedule 2B'!J28</f>
        <v>0</v>
      </c>
      <c r="O75" s="267">
        <f>'Report - Schedule 2B'!K28</f>
        <v>0</v>
      </c>
      <c r="P75" s="267">
        <f>'Report - Schedule 2B'!L28</f>
        <v>0</v>
      </c>
      <c r="Q75" s="267">
        <f>'Report - Schedule 2B'!M28</f>
        <v>0</v>
      </c>
      <c r="R75" s="268"/>
    </row>
    <row r="76" spans="1:18" x14ac:dyDescent="0.25">
      <c r="A76" s="263" t="str">
        <f t="shared" si="5"/>
        <v>2002</v>
      </c>
      <c r="B76" s="264" t="str">
        <f t="shared" si="5"/>
        <v>SERC</v>
      </c>
      <c r="C76" s="264">
        <f t="shared" si="5"/>
        <v>0</v>
      </c>
      <c r="D76" s="264" t="str">
        <f t="shared" si="5"/>
        <v>U</v>
      </c>
      <c r="E76" s="264">
        <f t="shared" si="5"/>
        <v>0</v>
      </c>
      <c r="F76" s="264" t="s">
        <v>323</v>
      </c>
      <c r="G76" s="267">
        <f>'Report - Schedule 2B'!C29</f>
        <v>0</v>
      </c>
      <c r="H76" s="267">
        <f>'Report - Schedule 2B'!D29</f>
        <v>0</v>
      </c>
      <c r="I76" s="267">
        <f>'Report - Schedule 2B'!E29</f>
        <v>0</v>
      </c>
      <c r="J76" s="267">
        <f>'Report - Schedule 2B'!F29</f>
        <v>0</v>
      </c>
      <c r="K76" s="267">
        <f>'Report - Schedule 2B'!G29</f>
        <v>0</v>
      </c>
      <c r="L76" s="267">
        <f>'Report - Schedule 2B'!H29</f>
        <v>0</v>
      </c>
      <c r="M76" s="267">
        <f>'Report - Schedule 2B'!I29</f>
        <v>0</v>
      </c>
      <c r="N76" s="267">
        <f>'Report - Schedule 2B'!J29</f>
        <v>0</v>
      </c>
      <c r="O76" s="267">
        <f>'Report - Schedule 2B'!K29</f>
        <v>0</v>
      </c>
      <c r="P76" s="267">
        <f>'Report - Schedule 2B'!L29</f>
        <v>0</v>
      </c>
      <c r="Q76" s="267">
        <f>'Report - Schedule 2B'!M29</f>
        <v>0</v>
      </c>
      <c r="R76" s="268"/>
    </row>
    <row r="77" spans="1:18" x14ac:dyDescent="0.25">
      <c r="A77" s="263" t="str">
        <f t="shared" si="5"/>
        <v>2002</v>
      </c>
      <c r="B77" s="264" t="str">
        <f t="shared" si="5"/>
        <v>SERC</v>
      </c>
      <c r="C77" s="264">
        <f t="shared" si="5"/>
        <v>0</v>
      </c>
      <c r="D77" s="264" t="str">
        <f t="shared" si="5"/>
        <v>U</v>
      </c>
      <c r="E77" s="264">
        <f t="shared" si="5"/>
        <v>0</v>
      </c>
      <c r="F77" s="264" t="s">
        <v>324</v>
      </c>
      <c r="G77" s="267">
        <f>'Report - Schedule 2B'!C31</f>
        <v>0</v>
      </c>
      <c r="H77" s="267">
        <f>'Report - Schedule 2B'!D31</f>
        <v>0</v>
      </c>
      <c r="I77" s="267">
        <f>'Report - Schedule 2B'!E31</f>
        <v>0</v>
      </c>
      <c r="J77" s="267">
        <f>'Report - Schedule 2B'!F31</f>
        <v>0</v>
      </c>
      <c r="K77" s="267">
        <f>'Report - Schedule 2B'!G31</f>
        <v>0</v>
      </c>
      <c r="L77" s="267">
        <f>'Report - Schedule 2B'!H31</f>
        <v>0</v>
      </c>
      <c r="M77" s="267">
        <f>'Report - Schedule 2B'!I31</f>
        <v>0</v>
      </c>
      <c r="N77" s="267">
        <f>'Report - Schedule 2B'!J31</f>
        <v>0</v>
      </c>
      <c r="O77" s="267">
        <f>'Report - Schedule 2B'!K31</f>
        <v>0</v>
      </c>
      <c r="P77" s="267">
        <f>'Report - Schedule 2B'!L31</f>
        <v>0</v>
      </c>
      <c r="Q77" s="267">
        <f>'Report - Schedule 2B'!M31</f>
        <v>0</v>
      </c>
      <c r="R77" s="268"/>
    </row>
    <row r="78" spans="1:18" x14ac:dyDescent="0.25">
      <c r="A78" s="263" t="str">
        <f t="shared" si="5"/>
        <v>2002</v>
      </c>
      <c r="B78" s="264" t="str">
        <f t="shared" si="5"/>
        <v>SERC</v>
      </c>
      <c r="C78" s="264">
        <f t="shared" si="5"/>
        <v>0</v>
      </c>
      <c r="D78" s="264" t="str">
        <f t="shared" si="5"/>
        <v>U</v>
      </c>
      <c r="E78" s="264">
        <f t="shared" si="5"/>
        <v>0</v>
      </c>
      <c r="F78" s="264" t="s">
        <v>325</v>
      </c>
      <c r="G78" s="267">
        <f>'Report - Schedule 2B'!C32</f>
        <v>0</v>
      </c>
      <c r="H78" s="267">
        <f>'Report - Schedule 2B'!D32</f>
        <v>0</v>
      </c>
      <c r="I78" s="267">
        <f>'Report - Schedule 2B'!E32</f>
        <v>0</v>
      </c>
      <c r="J78" s="267">
        <f>'Report - Schedule 2B'!F32</f>
        <v>0</v>
      </c>
      <c r="K78" s="267">
        <f>'Report - Schedule 2B'!G32</f>
        <v>0</v>
      </c>
      <c r="L78" s="267">
        <f>'Report - Schedule 2B'!H32</f>
        <v>0</v>
      </c>
      <c r="M78" s="267">
        <f>'Report - Schedule 2B'!I32</f>
        <v>0</v>
      </c>
      <c r="N78" s="267">
        <f>'Report - Schedule 2B'!J32</f>
        <v>0</v>
      </c>
      <c r="O78" s="267">
        <f>'Report - Schedule 2B'!K32</f>
        <v>0</v>
      </c>
      <c r="P78" s="267">
        <f>'Report - Schedule 2B'!L32</f>
        <v>0</v>
      </c>
      <c r="Q78" s="267">
        <f>'Report - Schedule 2B'!M32</f>
        <v>0</v>
      </c>
      <c r="R78" s="268"/>
    </row>
    <row r="79" spans="1:18" x14ac:dyDescent="0.25">
      <c r="A79" s="263" t="str">
        <f t="shared" si="5"/>
        <v>2002</v>
      </c>
      <c r="B79" s="264" t="str">
        <f t="shared" si="5"/>
        <v>SERC</v>
      </c>
      <c r="C79" s="264">
        <f t="shared" si="5"/>
        <v>0</v>
      </c>
      <c r="D79" s="264" t="str">
        <f t="shared" si="5"/>
        <v>U</v>
      </c>
      <c r="E79" s="264">
        <f t="shared" si="5"/>
        <v>0</v>
      </c>
      <c r="F79" s="264" t="s">
        <v>326</v>
      </c>
      <c r="G79" s="267">
        <f>'Report - Schedule 2B'!C33</f>
        <v>0</v>
      </c>
      <c r="H79" s="267">
        <f>'Report - Schedule 2B'!D33</f>
        <v>0</v>
      </c>
      <c r="I79" s="267">
        <f>'Report - Schedule 2B'!E33</f>
        <v>0</v>
      </c>
      <c r="J79" s="267">
        <f>'Report - Schedule 2B'!F33</f>
        <v>0</v>
      </c>
      <c r="K79" s="267">
        <f>'Report - Schedule 2B'!G33</f>
        <v>0</v>
      </c>
      <c r="L79" s="267">
        <f>'Report - Schedule 2B'!H33</f>
        <v>0</v>
      </c>
      <c r="M79" s="267">
        <f>'Report - Schedule 2B'!I33</f>
        <v>0</v>
      </c>
      <c r="N79" s="267">
        <f>'Report - Schedule 2B'!J33</f>
        <v>0</v>
      </c>
      <c r="O79" s="267">
        <f>'Report - Schedule 2B'!K33</f>
        <v>0</v>
      </c>
      <c r="P79" s="267">
        <f>'Report - Schedule 2B'!L33</f>
        <v>0</v>
      </c>
      <c r="Q79" s="267">
        <f>'Report - Schedule 2B'!M33</f>
        <v>0</v>
      </c>
      <c r="R79" s="268"/>
    </row>
    <row r="80" spans="1:18" x14ac:dyDescent="0.25">
      <c r="A80" s="263" t="str">
        <f t="shared" si="5"/>
        <v>2002</v>
      </c>
      <c r="B80" s="264" t="str">
        <f t="shared" si="5"/>
        <v>SERC</v>
      </c>
      <c r="C80" s="264">
        <f t="shared" si="5"/>
        <v>0</v>
      </c>
      <c r="D80" s="264" t="str">
        <f t="shared" si="5"/>
        <v>U</v>
      </c>
      <c r="E80" s="264">
        <f t="shared" si="5"/>
        <v>0</v>
      </c>
      <c r="F80" s="264" t="s">
        <v>327</v>
      </c>
      <c r="G80" s="267">
        <f>'Report - Schedule 2B'!C34</f>
        <v>0</v>
      </c>
      <c r="H80" s="267">
        <f>'Report - Schedule 2B'!D34</f>
        <v>0</v>
      </c>
      <c r="I80" s="267">
        <f>'Report - Schedule 2B'!E34</f>
        <v>0</v>
      </c>
      <c r="J80" s="267">
        <f>'Report - Schedule 2B'!F34</f>
        <v>0</v>
      </c>
      <c r="K80" s="267">
        <f>'Report - Schedule 2B'!G34</f>
        <v>0</v>
      </c>
      <c r="L80" s="267">
        <f>'Report - Schedule 2B'!H34</f>
        <v>0</v>
      </c>
      <c r="M80" s="267">
        <f>'Report - Schedule 2B'!I34</f>
        <v>0</v>
      </c>
      <c r="N80" s="267">
        <f>'Report - Schedule 2B'!J34</f>
        <v>0</v>
      </c>
      <c r="O80" s="267">
        <f>'Report - Schedule 2B'!K34</f>
        <v>0</v>
      </c>
      <c r="P80" s="267">
        <f>'Report - Schedule 2B'!L34</f>
        <v>0</v>
      </c>
      <c r="Q80" s="267">
        <f>'Report - Schedule 2B'!M34</f>
        <v>0</v>
      </c>
      <c r="R80" s="268"/>
    </row>
    <row r="81" spans="1:18" x14ac:dyDescent="0.25">
      <c r="A81" s="263" t="str">
        <f t="shared" si="5"/>
        <v>2002</v>
      </c>
      <c r="B81" s="264" t="str">
        <f t="shared" si="5"/>
        <v>SERC</v>
      </c>
      <c r="C81" s="264">
        <f t="shared" si="5"/>
        <v>0</v>
      </c>
      <c r="D81" s="264" t="str">
        <f t="shared" si="5"/>
        <v>U</v>
      </c>
      <c r="E81" s="264">
        <f t="shared" si="5"/>
        <v>0</v>
      </c>
      <c r="F81" s="264" t="s">
        <v>328</v>
      </c>
      <c r="G81" s="267">
        <f>'Report - Schedule 2B'!C36</f>
        <v>0</v>
      </c>
      <c r="H81" s="267">
        <f>'Report - Schedule 2B'!D36</f>
        <v>0</v>
      </c>
      <c r="I81" s="267">
        <f>'Report - Schedule 2B'!E36</f>
        <v>0</v>
      </c>
      <c r="J81" s="267">
        <f>'Report - Schedule 2B'!F36</f>
        <v>0</v>
      </c>
      <c r="K81" s="267">
        <f>'Report - Schedule 2B'!G36</f>
        <v>0</v>
      </c>
      <c r="L81" s="267">
        <f>'Report - Schedule 2B'!H36</f>
        <v>0</v>
      </c>
      <c r="M81" s="267">
        <f>'Report - Schedule 2B'!I36</f>
        <v>0</v>
      </c>
      <c r="N81" s="267">
        <f>'Report - Schedule 2B'!J36</f>
        <v>0</v>
      </c>
      <c r="O81" s="267">
        <f>'Report - Schedule 2B'!K36</f>
        <v>0</v>
      </c>
      <c r="P81" s="267">
        <f>'Report - Schedule 2B'!L36</f>
        <v>0</v>
      </c>
      <c r="Q81" s="267">
        <f>'Report - Schedule 2B'!M36</f>
        <v>0</v>
      </c>
      <c r="R81" s="268"/>
    </row>
    <row r="82" spans="1:18" x14ac:dyDescent="0.25">
      <c r="A82" s="263" t="str">
        <f t="shared" si="5"/>
        <v>2002</v>
      </c>
      <c r="B82" s="264" t="str">
        <f t="shared" si="5"/>
        <v>SERC</v>
      </c>
      <c r="C82" s="264">
        <f t="shared" si="5"/>
        <v>0</v>
      </c>
      <c r="D82" s="264" t="str">
        <f t="shared" si="5"/>
        <v>U</v>
      </c>
      <c r="E82" s="264">
        <f t="shared" si="5"/>
        <v>0</v>
      </c>
      <c r="F82" s="264" t="s">
        <v>329</v>
      </c>
      <c r="G82" s="267">
        <f>'Report - Schedule 2B'!C37</f>
        <v>0</v>
      </c>
      <c r="H82" s="267">
        <f>'Report - Schedule 2B'!D37</f>
        <v>0</v>
      </c>
      <c r="I82" s="267">
        <f>'Report - Schedule 2B'!E37</f>
        <v>0</v>
      </c>
      <c r="J82" s="267">
        <f>'Report - Schedule 2B'!F37</f>
        <v>0</v>
      </c>
      <c r="K82" s="267">
        <f>'Report - Schedule 2B'!G37</f>
        <v>0</v>
      </c>
      <c r="L82" s="267">
        <f>'Report - Schedule 2B'!H37</f>
        <v>0</v>
      </c>
      <c r="M82" s="267">
        <f>'Report - Schedule 2B'!I37</f>
        <v>0</v>
      </c>
      <c r="N82" s="267">
        <f>'Report - Schedule 2B'!J37</f>
        <v>0</v>
      </c>
      <c r="O82" s="267">
        <f>'Report - Schedule 2B'!K37</f>
        <v>0</v>
      </c>
      <c r="P82" s="267">
        <f>'Report - Schedule 2B'!L37</f>
        <v>0</v>
      </c>
      <c r="Q82" s="267">
        <f>'Report - Schedule 2B'!M37</f>
        <v>0</v>
      </c>
      <c r="R82" s="268"/>
    </row>
    <row r="83" spans="1:18" x14ac:dyDescent="0.25">
      <c r="A83" s="263" t="str">
        <f t="shared" si="5"/>
        <v>2002</v>
      </c>
      <c r="B83" s="264" t="str">
        <f t="shared" si="5"/>
        <v>SERC</v>
      </c>
      <c r="C83" s="264">
        <f t="shared" si="5"/>
        <v>0</v>
      </c>
      <c r="D83" s="264" t="str">
        <f t="shared" si="5"/>
        <v>U</v>
      </c>
      <c r="E83" s="264">
        <f t="shared" si="5"/>
        <v>0</v>
      </c>
      <c r="F83" s="264" t="s">
        <v>330</v>
      </c>
      <c r="G83" s="267">
        <f>'Report - Schedule 2B'!C38</f>
        <v>0</v>
      </c>
      <c r="H83" s="267">
        <f>'Report - Schedule 2B'!D38</f>
        <v>0</v>
      </c>
      <c r="I83" s="267">
        <f>'Report - Schedule 2B'!E38</f>
        <v>0</v>
      </c>
      <c r="J83" s="267">
        <f>'Report - Schedule 2B'!F38</f>
        <v>0</v>
      </c>
      <c r="K83" s="267">
        <f>'Report - Schedule 2B'!G38</f>
        <v>0</v>
      </c>
      <c r="L83" s="267">
        <f>'Report - Schedule 2B'!H38</f>
        <v>0</v>
      </c>
      <c r="M83" s="267">
        <f>'Report - Schedule 2B'!I38</f>
        <v>0</v>
      </c>
      <c r="N83" s="267">
        <f>'Report - Schedule 2B'!J38</f>
        <v>0</v>
      </c>
      <c r="O83" s="267">
        <f>'Report - Schedule 2B'!K38</f>
        <v>0</v>
      </c>
      <c r="P83" s="267">
        <f>'Report - Schedule 2B'!L38</f>
        <v>0</v>
      </c>
      <c r="Q83" s="267">
        <f>'Report - Schedule 2B'!M38</f>
        <v>0</v>
      </c>
      <c r="R83" s="268"/>
    </row>
    <row r="84" spans="1:18" x14ac:dyDescent="0.25">
      <c r="A84" s="263" t="str">
        <f t="shared" si="5"/>
        <v>2002</v>
      </c>
      <c r="B84" s="264" t="str">
        <f t="shared" si="5"/>
        <v>SERC</v>
      </c>
      <c r="C84" s="264">
        <f t="shared" si="5"/>
        <v>0</v>
      </c>
      <c r="D84" s="264" t="str">
        <f t="shared" si="5"/>
        <v>U</v>
      </c>
      <c r="E84" s="264">
        <f t="shared" si="5"/>
        <v>0</v>
      </c>
      <c r="F84" s="264" t="s">
        <v>331</v>
      </c>
      <c r="G84" s="267">
        <f>'Report - Schedule 2B'!C40</f>
        <v>0</v>
      </c>
      <c r="H84" s="267">
        <f>'Report - Schedule 2B'!D40</f>
        <v>0</v>
      </c>
      <c r="I84" s="267">
        <f>'Report - Schedule 2B'!E40</f>
        <v>0</v>
      </c>
      <c r="J84" s="267">
        <f>'Report - Schedule 2B'!F40</f>
        <v>0</v>
      </c>
      <c r="K84" s="267">
        <f>'Report - Schedule 2B'!G40</f>
        <v>0</v>
      </c>
      <c r="L84" s="267">
        <f>'Report - Schedule 2B'!H40</f>
        <v>0</v>
      </c>
      <c r="M84" s="267">
        <f>'Report - Schedule 2B'!I40</f>
        <v>0</v>
      </c>
      <c r="N84" s="267">
        <f>'Report - Schedule 2B'!J40</f>
        <v>0</v>
      </c>
      <c r="O84" s="267">
        <f>'Report - Schedule 2B'!K40</f>
        <v>0</v>
      </c>
      <c r="P84" s="267">
        <f>'Report - Schedule 2B'!L40</f>
        <v>0</v>
      </c>
      <c r="Q84" s="267">
        <f>'Report - Schedule 2B'!M40</f>
        <v>0</v>
      </c>
      <c r="R84" s="268"/>
    </row>
    <row r="85" spans="1:18" x14ac:dyDescent="0.25">
      <c r="A85" s="263" t="str">
        <f t="shared" si="5"/>
        <v>2002</v>
      </c>
      <c r="B85" s="264" t="str">
        <f t="shared" si="5"/>
        <v>SERC</v>
      </c>
      <c r="C85" s="264">
        <f t="shared" si="5"/>
        <v>0</v>
      </c>
      <c r="D85" s="264" t="str">
        <f t="shared" si="5"/>
        <v>U</v>
      </c>
      <c r="E85" s="264">
        <f t="shared" si="5"/>
        <v>0</v>
      </c>
      <c r="F85" s="264" t="s">
        <v>332</v>
      </c>
      <c r="G85" s="267">
        <f>'Report - Schedule 2B'!C41</f>
        <v>0</v>
      </c>
      <c r="H85" s="267">
        <f>'Report - Schedule 2B'!D41</f>
        <v>0</v>
      </c>
      <c r="I85" s="267">
        <f>'Report - Schedule 2B'!E41</f>
        <v>0</v>
      </c>
      <c r="J85" s="267">
        <f>'Report - Schedule 2B'!F41</f>
        <v>0</v>
      </c>
      <c r="K85" s="267">
        <f>'Report - Schedule 2B'!G41</f>
        <v>0</v>
      </c>
      <c r="L85" s="267">
        <f>'Report - Schedule 2B'!H41</f>
        <v>0</v>
      </c>
      <c r="M85" s="267">
        <f>'Report - Schedule 2B'!I41</f>
        <v>0</v>
      </c>
      <c r="N85" s="267">
        <f>'Report - Schedule 2B'!J41</f>
        <v>0</v>
      </c>
      <c r="O85" s="267">
        <f>'Report - Schedule 2B'!K41</f>
        <v>0</v>
      </c>
      <c r="P85" s="267">
        <f>'Report - Schedule 2B'!L41</f>
        <v>0</v>
      </c>
      <c r="Q85" s="267">
        <f>'Report - Schedule 2B'!M41</f>
        <v>0</v>
      </c>
      <c r="R85" s="268"/>
    </row>
    <row r="86" spans="1:18" x14ac:dyDescent="0.25">
      <c r="A86" s="263" t="str">
        <f t="shared" si="5"/>
        <v>2002</v>
      </c>
      <c r="B86" s="264" t="str">
        <f t="shared" si="5"/>
        <v>SERC</v>
      </c>
      <c r="C86" s="264">
        <f t="shared" si="5"/>
        <v>0</v>
      </c>
      <c r="D86" s="264" t="str">
        <f t="shared" si="5"/>
        <v>U</v>
      </c>
      <c r="E86" s="264">
        <f t="shared" si="5"/>
        <v>0</v>
      </c>
      <c r="F86" s="264" t="s">
        <v>333</v>
      </c>
      <c r="G86" s="267">
        <f>'Report - Schedule 2B'!C42</f>
        <v>0</v>
      </c>
      <c r="H86" s="267">
        <f>'Report - Schedule 2B'!D42</f>
        <v>0</v>
      </c>
      <c r="I86" s="267">
        <f>'Report - Schedule 2B'!E42</f>
        <v>0</v>
      </c>
      <c r="J86" s="267">
        <f>'Report - Schedule 2B'!F42</f>
        <v>0</v>
      </c>
      <c r="K86" s="267">
        <f>'Report - Schedule 2B'!G42</f>
        <v>0</v>
      </c>
      <c r="L86" s="267">
        <f>'Report - Schedule 2B'!H42</f>
        <v>0</v>
      </c>
      <c r="M86" s="267">
        <f>'Report - Schedule 2B'!I42</f>
        <v>0</v>
      </c>
      <c r="N86" s="267">
        <f>'Report - Schedule 2B'!J42</f>
        <v>0</v>
      </c>
      <c r="O86" s="267">
        <f>'Report - Schedule 2B'!K42</f>
        <v>0</v>
      </c>
      <c r="P86" s="267">
        <f>'Report - Schedule 2B'!L42</f>
        <v>0</v>
      </c>
      <c r="Q86" s="267">
        <f>'Report - Schedule 2B'!M42</f>
        <v>0</v>
      </c>
      <c r="R86" s="268"/>
    </row>
    <row r="87" spans="1:18" x14ac:dyDescent="0.25">
      <c r="A87" s="263" t="str">
        <f t="shared" si="5"/>
        <v>2002</v>
      </c>
      <c r="B87" s="264" t="str">
        <f t="shared" si="5"/>
        <v>SERC</v>
      </c>
      <c r="C87" s="264">
        <f t="shared" si="5"/>
        <v>0</v>
      </c>
      <c r="D87" s="264" t="str">
        <f t="shared" si="5"/>
        <v>U</v>
      </c>
      <c r="E87" s="264">
        <f t="shared" si="5"/>
        <v>0</v>
      </c>
      <c r="F87" s="264" t="s">
        <v>334</v>
      </c>
      <c r="G87" s="267">
        <f>'Report - Schedule 2B'!C43</f>
        <v>0</v>
      </c>
      <c r="H87" s="267">
        <f>'Report - Schedule 2B'!D43</f>
        <v>0</v>
      </c>
      <c r="I87" s="267">
        <f>'Report - Schedule 2B'!E43</f>
        <v>0</v>
      </c>
      <c r="J87" s="267">
        <f>'Report - Schedule 2B'!F43</f>
        <v>0</v>
      </c>
      <c r="K87" s="267">
        <f>'Report - Schedule 2B'!G43</f>
        <v>0</v>
      </c>
      <c r="L87" s="267">
        <f>'Report - Schedule 2B'!H43</f>
        <v>0</v>
      </c>
      <c r="M87" s="267">
        <f>'Report - Schedule 2B'!I43</f>
        <v>0</v>
      </c>
      <c r="N87" s="267">
        <f>'Report - Schedule 2B'!J43</f>
        <v>0</v>
      </c>
      <c r="O87" s="267">
        <f>'Report - Schedule 2B'!K43</f>
        <v>0</v>
      </c>
      <c r="P87" s="267">
        <f>'Report - Schedule 2B'!L43</f>
        <v>0</v>
      </c>
      <c r="Q87" s="267">
        <f>'Report - Schedule 2B'!M43</f>
        <v>0</v>
      </c>
      <c r="R87" s="268"/>
    </row>
    <row r="88" spans="1:18" x14ac:dyDescent="0.25">
      <c r="A88" s="263" t="str">
        <f t="shared" si="5"/>
        <v>2002</v>
      </c>
      <c r="B88" s="264" t="str">
        <f t="shared" si="5"/>
        <v>SERC</v>
      </c>
      <c r="C88" s="264">
        <f t="shared" si="5"/>
        <v>0</v>
      </c>
      <c r="D88" s="264" t="str">
        <f t="shared" si="5"/>
        <v>U</v>
      </c>
      <c r="E88" s="264">
        <f t="shared" si="5"/>
        <v>0</v>
      </c>
      <c r="F88" s="264" t="s">
        <v>335</v>
      </c>
      <c r="G88" s="267">
        <f>'Data Input - NERC Forms'!B13</f>
        <v>0</v>
      </c>
      <c r="H88" s="267">
        <f>'Data Input - NERC Forms'!C13</f>
        <v>0</v>
      </c>
      <c r="I88" s="267">
        <f>'Data Input - NERC Forms'!D13</f>
        <v>0</v>
      </c>
      <c r="J88" s="267">
        <f>'Data Input - NERC Forms'!E13</f>
        <v>0</v>
      </c>
      <c r="K88" s="267">
        <f>'Data Input - NERC Forms'!F13</f>
        <v>0</v>
      </c>
      <c r="L88" s="267">
        <f>'Data Input - NERC Forms'!G13</f>
        <v>0</v>
      </c>
      <c r="M88" s="267">
        <f>'Data Input - NERC Forms'!H13</f>
        <v>0</v>
      </c>
      <c r="N88" s="267">
        <f>'Data Input - NERC Forms'!I13</f>
        <v>0</v>
      </c>
      <c r="O88" s="267">
        <f>'Data Input - NERC Forms'!J13</f>
        <v>0</v>
      </c>
      <c r="P88" s="267">
        <f>'Data Input - NERC Forms'!K13</f>
        <v>0</v>
      </c>
      <c r="Q88" s="267">
        <f>'Data Input - NERC Forms'!L13</f>
        <v>0</v>
      </c>
      <c r="R88" s="266"/>
    </row>
    <row r="89" spans="1:18" x14ac:dyDescent="0.25">
      <c r="A89" s="263" t="str">
        <f t="shared" si="5"/>
        <v>2002</v>
      </c>
      <c r="B89" s="264" t="str">
        <f t="shared" si="5"/>
        <v>SERC</v>
      </c>
      <c r="C89" s="264">
        <f t="shared" si="5"/>
        <v>0</v>
      </c>
      <c r="D89" s="264" t="str">
        <f t="shared" si="5"/>
        <v>U</v>
      </c>
      <c r="E89" s="264">
        <f t="shared" si="5"/>
        <v>0</v>
      </c>
      <c r="F89" s="264" t="s">
        <v>336</v>
      </c>
      <c r="G89" s="267">
        <f>'Data Input - NERC Forms'!B14</f>
        <v>0</v>
      </c>
      <c r="H89" s="267">
        <f>'Data Input - NERC Forms'!C14</f>
        <v>0</v>
      </c>
      <c r="I89" s="267">
        <f>'Data Input - NERC Forms'!D14</f>
        <v>0</v>
      </c>
      <c r="J89" s="267">
        <f>'Data Input - NERC Forms'!E14</f>
        <v>0</v>
      </c>
      <c r="K89" s="267">
        <f>'Data Input - NERC Forms'!F14</f>
        <v>0</v>
      </c>
      <c r="L89" s="267">
        <f>'Data Input - NERC Forms'!G14</f>
        <v>0</v>
      </c>
      <c r="M89" s="267">
        <f>'Data Input - NERC Forms'!H14</f>
        <v>0</v>
      </c>
      <c r="N89" s="267">
        <f>'Data Input - NERC Forms'!I14</f>
        <v>0</v>
      </c>
      <c r="O89" s="267">
        <f>'Data Input - NERC Forms'!J14</f>
        <v>0</v>
      </c>
      <c r="P89" s="267">
        <f>'Data Input - NERC Forms'!K14</f>
        <v>0</v>
      </c>
      <c r="Q89" s="267">
        <f>'Data Input - NERC Forms'!L14</f>
        <v>0</v>
      </c>
      <c r="R89" s="266"/>
    </row>
    <row r="90" spans="1:18" x14ac:dyDescent="0.25">
      <c r="A90" s="263" t="str">
        <f t="shared" si="5"/>
        <v>2002</v>
      </c>
      <c r="B90" s="264" t="str">
        <f t="shared" si="5"/>
        <v>SERC</v>
      </c>
      <c r="C90" s="264">
        <f t="shared" si="5"/>
        <v>0</v>
      </c>
      <c r="D90" s="264" t="str">
        <f t="shared" si="5"/>
        <v>U</v>
      </c>
      <c r="E90" s="264">
        <f t="shared" si="5"/>
        <v>0</v>
      </c>
      <c r="F90" s="264" t="s">
        <v>337</v>
      </c>
      <c r="G90" s="267">
        <f>'Data Input - NERC Forms'!B15</f>
        <v>0</v>
      </c>
      <c r="H90" s="267">
        <f>'Data Input - NERC Forms'!C15</f>
        <v>0</v>
      </c>
      <c r="I90" s="267">
        <f>'Data Input - NERC Forms'!D15</f>
        <v>0</v>
      </c>
      <c r="J90" s="267">
        <f>'Data Input - NERC Forms'!E15</f>
        <v>0</v>
      </c>
      <c r="K90" s="267">
        <f>'Data Input - NERC Forms'!F15</f>
        <v>0</v>
      </c>
      <c r="L90" s="267">
        <f>'Data Input - NERC Forms'!G15</f>
        <v>0</v>
      </c>
      <c r="M90" s="267">
        <f>'Data Input - NERC Forms'!H15</f>
        <v>0</v>
      </c>
      <c r="N90" s="267">
        <f>'Data Input - NERC Forms'!I15</f>
        <v>0</v>
      </c>
      <c r="O90" s="267">
        <f>'Data Input - NERC Forms'!J15</f>
        <v>0</v>
      </c>
      <c r="P90" s="267">
        <f>'Data Input - NERC Forms'!K15</f>
        <v>0</v>
      </c>
      <c r="Q90" s="267">
        <f>'Data Input - NERC Forms'!L15</f>
        <v>0</v>
      </c>
      <c r="R90" s="266"/>
    </row>
    <row r="91" spans="1:18" x14ac:dyDescent="0.25">
      <c r="A91" s="263" t="str">
        <f t="shared" si="5"/>
        <v>2002</v>
      </c>
      <c r="B91" s="264" t="str">
        <f t="shared" si="5"/>
        <v>SERC</v>
      </c>
      <c r="C91" s="264">
        <f t="shared" si="5"/>
        <v>0</v>
      </c>
      <c r="D91" s="264" t="str">
        <f t="shared" si="5"/>
        <v>U</v>
      </c>
      <c r="E91" s="264">
        <f t="shared" si="5"/>
        <v>0</v>
      </c>
      <c r="F91" s="264" t="s">
        <v>338</v>
      </c>
      <c r="G91" s="267">
        <f>'Data Input - NERC Forms'!B16</f>
        <v>0</v>
      </c>
      <c r="H91" s="267">
        <f>'Data Input - NERC Forms'!C16</f>
        <v>0</v>
      </c>
      <c r="I91" s="267">
        <f>'Data Input - NERC Forms'!D16</f>
        <v>0</v>
      </c>
      <c r="J91" s="267">
        <f>'Data Input - NERC Forms'!E16</f>
        <v>0</v>
      </c>
      <c r="K91" s="267">
        <f>'Data Input - NERC Forms'!F16</f>
        <v>0</v>
      </c>
      <c r="L91" s="267">
        <f>'Data Input - NERC Forms'!G16</f>
        <v>0</v>
      </c>
      <c r="M91" s="267">
        <f>'Data Input - NERC Forms'!H16</f>
        <v>0</v>
      </c>
      <c r="N91" s="267">
        <f>'Data Input - NERC Forms'!I16</f>
        <v>0</v>
      </c>
      <c r="O91" s="267">
        <f>'Data Input - NERC Forms'!J16</f>
        <v>0</v>
      </c>
      <c r="P91" s="267">
        <f>'Data Input - NERC Forms'!K16</f>
        <v>0</v>
      </c>
      <c r="Q91" s="267">
        <f>'Data Input - NERC Forms'!L16</f>
        <v>0</v>
      </c>
      <c r="R91" s="266"/>
    </row>
  </sheetData>
  <sheetProtection password="C170" sheet="1" objects="1" scenarios="1"/>
  <phoneticPr fontId="17" type="noConversion"/>
  <pageMargins left="0.25" right="0.25" top="0.5" bottom="0.5" header="0.5" footer="0.5"/>
  <pageSetup scale="65" orientation="portrait" r:id="rId1"/>
  <headerFooter alignWithMargins="0"/>
  <ignoredErrors>
    <ignoredError sqref="A1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62"/>
  <sheetViews>
    <sheetView defaultGridColor="0" colorId="22" zoomScale="87" workbookViewId="0"/>
  </sheetViews>
  <sheetFormatPr defaultColWidth="13.85546875" defaultRowHeight="15.75" x14ac:dyDescent="0.25"/>
  <cols>
    <col min="1" max="1" width="7" style="185" bestFit="1" customWidth="1"/>
    <col min="2" max="2" width="7" style="190" bestFit="1" customWidth="1"/>
    <col min="3" max="3" width="5.5703125" style="190" bestFit="1" customWidth="1"/>
    <col min="4" max="4" width="2.7109375" style="190" bestFit="1" customWidth="1"/>
    <col min="5" max="5" width="5.5703125" style="190" bestFit="1" customWidth="1"/>
    <col min="6" max="6" width="7" style="190" bestFit="1" customWidth="1"/>
    <col min="7" max="18" width="7.7109375" style="190" customWidth="1"/>
    <col min="19" max="16384" width="13.85546875" style="190"/>
  </cols>
  <sheetData>
    <row r="1" spans="1:18" x14ac:dyDescent="0.25">
      <c r="A1" s="186" t="s">
        <v>345</v>
      </c>
      <c r="B1" s="192" t="s">
        <v>28</v>
      </c>
      <c r="C1" s="192">
        <f>'Data Input - Contact Info'!B3</f>
        <v>0</v>
      </c>
      <c r="D1" s="192" t="s">
        <v>346</v>
      </c>
      <c r="E1" s="264">
        <f>'Data Input - Contact Info'!B2</f>
        <v>0</v>
      </c>
      <c r="F1" s="192" t="s">
        <v>339</v>
      </c>
      <c r="G1" s="270">
        <f>'Data Input - Demand and Energy'!B12</f>
        <v>0</v>
      </c>
      <c r="H1" s="270">
        <f>'Data Input - Demand and Energy'!C12</f>
        <v>0</v>
      </c>
      <c r="I1" s="270">
        <f>'Data Input - Demand and Energy'!D12</f>
        <v>0</v>
      </c>
      <c r="J1" s="270">
        <f>'Data Input - Demand and Energy'!E12</f>
        <v>0</v>
      </c>
      <c r="K1" s="270">
        <f>'Data Input - Demand and Energy'!F12</f>
        <v>0</v>
      </c>
      <c r="L1" s="270">
        <f>'Data Input - Demand and Energy'!G12</f>
        <v>0</v>
      </c>
      <c r="M1" s="270">
        <f>'Data Input - Demand and Energy'!H12</f>
        <v>0</v>
      </c>
      <c r="N1" s="270">
        <f>'Data Input - Demand and Energy'!I12</f>
        <v>0</v>
      </c>
      <c r="O1" s="270">
        <f>'Data Input - Demand and Energy'!J12</f>
        <v>0</v>
      </c>
      <c r="P1" s="270">
        <f>'Data Input - Demand and Energy'!K12</f>
        <v>0</v>
      </c>
      <c r="Q1" s="270">
        <f>'Data Input - Demand and Energy'!L12</f>
        <v>0</v>
      </c>
      <c r="R1" s="270">
        <f>'Data Input - Demand and Energy'!M12</f>
        <v>0</v>
      </c>
    </row>
    <row r="2" spans="1:18" x14ac:dyDescent="0.25">
      <c r="A2" s="192" t="str">
        <f>A$1</f>
        <v>2002</v>
      </c>
      <c r="B2" s="192" t="str">
        <f>B$1</f>
        <v>SERC</v>
      </c>
      <c r="C2" s="192">
        <f>C$1</f>
        <v>0</v>
      </c>
      <c r="D2" s="192" t="str">
        <f>D$1</f>
        <v>U</v>
      </c>
      <c r="E2" s="192">
        <f>E$1</f>
        <v>0</v>
      </c>
      <c r="F2" s="192" t="s">
        <v>340</v>
      </c>
      <c r="G2" s="269">
        <f>'Data Input - Demand and Energy'!N12</f>
        <v>0</v>
      </c>
      <c r="H2" s="269">
        <f>'Data Input - Demand and Energy'!O12</f>
        <v>0</v>
      </c>
      <c r="I2" s="269">
        <f>'Data Input - Demand and Energy'!P12</f>
        <v>0</v>
      </c>
      <c r="J2" s="269">
        <f>'Data Input - Demand and Energy'!Q12</f>
        <v>0</v>
      </c>
      <c r="K2" s="269">
        <f>'Data Input - Demand and Energy'!R12</f>
        <v>0</v>
      </c>
      <c r="L2" s="269">
        <f>'Data Input - Demand and Energy'!S12</f>
        <v>0</v>
      </c>
      <c r="M2" s="269">
        <f>'Data Input - Demand and Energy'!T12</f>
        <v>0</v>
      </c>
      <c r="N2" s="269">
        <f>'Data Input - Demand and Energy'!U12</f>
        <v>0</v>
      </c>
      <c r="O2" s="269">
        <f>'Data Input - Demand and Energy'!V12</f>
        <v>0</v>
      </c>
      <c r="P2" s="269">
        <f>'Data Input - Demand and Energy'!W12</f>
        <v>0</v>
      </c>
      <c r="Q2" s="269">
        <f>'Data Input - Demand and Energy'!X12</f>
        <v>0</v>
      </c>
      <c r="R2" s="269">
        <f>'Data Input - Demand and Energy'!Y12</f>
        <v>0</v>
      </c>
    </row>
    <row r="3" spans="1:18" x14ac:dyDescent="0.25">
      <c r="A3" s="192" t="str">
        <f t="shared" ref="A3:E6" si="0">A$1</f>
        <v>2002</v>
      </c>
      <c r="B3" s="192" t="str">
        <f t="shared" si="0"/>
        <v>SERC</v>
      </c>
      <c r="C3" s="192">
        <f t="shared" si="0"/>
        <v>0</v>
      </c>
      <c r="D3" s="192" t="str">
        <f t="shared" si="0"/>
        <v>U</v>
      </c>
      <c r="E3" s="192">
        <f t="shared" si="0"/>
        <v>0</v>
      </c>
      <c r="F3" s="192" t="s">
        <v>341</v>
      </c>
      <c r="G3" s="269">
        <f>'Data Input - Demand and Energy'!Z12</f>
        <v>0</v>
      </c>
      <c r="H3" s="269">
        <f>'Data Input - Demand and Energy'!AA12</f>
        <v>0</v>
      </c>
      <c r="I3" s="269">
        <f>'Data Input - Demand and Energy'!AB12</f>
        <v>0</v>
      </c>
      <c r="J3" s="269">
        <f>'Data Input - Demand and Energy'!AC12</f>
        <v>0</v>
      </c>
      <c r="K3" s="269">
        <f>'Data Input - Demand and Energy'!AD12</f>
        <v>0</v>
      </c>
      <c r="L3" s="269">
        <f>'Data Input - Demand and Energy'!AE12</f>
        <v>0</v>
      </c>
      <c r="M3" s="269">
        <f>'Data Input - Demand and Energy'!AF12</f>
        <v>0</v>
      </c>
      <c r="N3" s="269">
        <f>'Data Input - Demand and Energy'!AG12</f>
        <v>0</v>
      </c>
      <c r="O3" s="269">
        <f>'Data Input - Demand and Energy'!AH12</f>
        <v>0</v>
      </c>
      <c r="P3" s="269">
        <f>'Data Input - Demand and Energy'!AI12</f>
        <v>0</v>
      </c>
      <c r="Q3" s="269">
        <f>'Data Input - Demand and Energy'!AJ12</f>
        <v>0</v>
      </c>
      <c r="R3" s="269">
        <f>'Data Input - Demand and Energy'!AK12</f>
        <v>0</v>
      </c>
    </row>
    <row r="4" spans="1:18" x14ac:dyDescent="0.25">
      <c r="A4" s="192" t="str">
        <f t="shared" si="0"/>
        <v>2002</v>
      </c>
      <c r="B4" s="192" t="str">
        <f t="shared" si="0"/>
        <v>SERC</v>
      </c>
      <c r="C4" s="192">
        <f t="shared" si="0"/>
        <v>0</v>
      </c>
      <c r="D4" s="192" t="str">
        <f t="shared" si="0"/>
        <v>U</v>
      </c>
      <c r="E4" s="192">
        <f t="shared" si="0"/>
        <v>0</v>
      </c>
      <c r="F4" s="192" t="s">
        <v>342</v>
      </c>
      <c r="G4" s="270">
        <f>'Data Input - Demand and Energy'!B20</f>
        <v>0</v>
      </c>
      <c r="H4" s="270">
        <f>'Data Input - Demand and Energy'!C20</f>
        <v>0</v>
      </c>
      <c r="I4" s="270">
        <f>'Data Input - Demand and Energy'!D20</f>
        <v>0</v>
      </c>
      <c r="J4" s="270">
        <f>'Data Input - Demand and Energy'!E20</f>
        <v>0</v>
      </c>
      <c r="K4" s="270">
        <f>'Data Input - Demand and Energy'!F20</f>
        <v>0</v>
      </c>
      <c r="L4" s="270">
        <f>'Data Input - Demand and Energy'!G20</f>
        <v>0</v>
      </c>
      <c r="M4" s="270">
        <f>'Data Input - Demand and Energy'!H20</f>
        <v>0</v>
      </c>
      <c r="N4" s="270">
        <f>'Data Input - Demand and Energy'!I20</f>
        <v>0</v>
      </c>
      <c r="O4" s="270">
        <f>'Data Input - Demand and Energy'!J20</f>
        <v>0</v>
      </c>
      <c r="P4" s="270">
        <f>'Data Input - Demand and Energy'!K20</f>
        <v>0</v>
      </c>
      <c r="Q4" s="270">
        <f>'Data Input - Demand and Energy'!L20</f>
        <v>0</v>
      </c>
      <c r="R4" s="270">
        <f>'Data Input - Demand and Energy'!M20</f>
        <v>0</v>
      </c>
    </row>
    <row r="5" spans="1:18" x14ac:dyDescent="0.25">
      <c r="A5" s="192" t="str">
        <f t="shared" si="0"/>
        <v>2002</v>
      </c>
      <c r="B5" s="192" t="str">
        <f t="shared" si="0"/>
        <v>SERC</v>
      </c>
      <c r="C5" s="192">
        <f t="shared" si="0"/>
        <v>0</v>
      </c>
      <c r="D5" s="192" t="str">
        <f t="shared" si="0"/>
        <v>U</v>
      </c>
      <c r="E5" s="192">
        <f t="shared" si="0"/>
        <v>0</v>
      </c>
      <c r="F5" s="192" t="s">
        <v>343</v>
      </c>
      <c r="G5" s="269">
        <f>'Data Input - Demand and Energy'!N20</f>
        <v>0</v>
      </c>
      <c r="H5" s="269">
        <f>'Data Input - Demand and Energy'!O20</f>
        <v>0</v>
      </c>
      <c r="I5" s="269">
        <f>'Data Input - Demand and Energy'!P20</f>
        <v>0</v>
      </c>
      <c r="J5" s="269">
        <f>'Data Input - Demand and Energy'!Q20</f>
        <v>0</v>
      </c>
      <c r="K5" s="269">
        <f>'Data Input - Demand and Energy'!R20</f>
        <v>0</v>
      </c>
      <c r="L5" s="269">
        <f>'Data Input - Demand and Energy'!S20</f>
        <v>0</v>
      </c>
      <c r="M5" s="269">
        <f>'Data Input - Demand and Energy'!T20</f>
        <v>0</v>
      </c>
      <c r="N5" s="269">
        <f>'Data Input - Demand and Energy'!U20</f>
        <v>0</v>
      </c>
      <c r="O5" s="269">
        <f>'Data Input - Demand and Energy'!V20</f>
        <v>0</v>
      </c>
      <c r="P5" s="269">
        <f>'Data Input - Demand and Energy'!W20</f>
        <v>0</v>
      </c>
      <c r="Q5" s="269">
        <f>'Data Input - Demand and Energy'!X20</f>
        <v>0</v>
      </c>
      <c r="R5" s="269">
        <f>'Data Input - Demand and Energy'!Y20</f>
        <v>0</v>
      </c>
    </row>
    <row r="6" spans="1:18" x14ac:dyDescent="0.25">
      <c r="A6" s="192" t="str">
        <f t="shared" si="0"/>
        <v>2002</v>
      </c>
      <c r="B6" s="192" t="str">
        <f t="shared" si="0"/>
        <v>SERC</v>
      </c>
      <c r="C6" s="192">
        <f t="shared" si="0"/>
        <v>0</v>
      </c>
      <c r="D6" s="192" t="str">
        <f t="shared" si="0"/>
        <v>U</v>
      </c>
      <c r="E6" s="192">
        <f t="shared" si="0"/>
        <v>0</v>
      </c>
      <c r="F6" s="192" t="s">
        <v>344</v>
      </c>
      <c r="G6" s="270">
        <f>'Data Input - Demand and Energy'!Z20</f>
        <v>0</v>
      </c>
      <c r="H6" s="270">
        <f>'Data Input - Demand and Energy'!AA20</f>
        <v>0</v>
      </c>
      <c r="I6" s="270">
        <f>'Data Input - Demand and Energy'!AB20</f>
        <v>0</v>
      </c>
      <c r="J6" s="270">
        <f>'Data Input - Demand and Energy'!AC20</f>
        <v>0</v>
      </c>
      <c r="K6" s="270">
        <f>'Data Input - Demand and Energy'!AD20</f>
        <v>0</v>
      </c>
      <c r="L6" s="270">
        <f>'Data Input - Demand and Energy'!AE20</f>
        <v>0</v>
      </c>
      <c r="M6" s="270">
        <f>'Data Input - Demand and Energy'!AF20</f>
        <v>0</v>
      </c>
      <c r="N6" s="270">
        <f>'Data Input - Demand and Energy'!AG20</f>
        <v>0</v>
      </c>
      <c r="O6" s="270">
        <f>'Data Input - Demand and Energy'!AH20</f>
        <v>0</v>
      </c>
      <c r="P6" s="270">
        <f>'Data Input - Demand and Energy'!AI20</f>
        <v>0</v>
      </c>
      <c r="Q6" s="270">
        <f>'Data Input - Demand and Energy'!AJ20</f>
        <v>0</v>
      </c>
      <c r="R6" s="270">
        <f>'Data Input - Demand and Energy'!AK20</f>
        <v>0</v>
      </c>
    </row>
    <row r="7" spans="1:18" x14ac:dyDescent="0.25">
      <c r="A7" s="186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</row>
    <row r="8" spans="1:18" x14ac:dyDescent="0.25">
      <c r="A8" s="186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</row>
    <row r="9" spans="1:18" x14ac:dyDescent="0.25">
      <c r="A9" s="186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</row>
    <row r="10" spans="1:18" x14ac:dyDescent="0.25">
      <c r="A10" s="186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</row>
    <row r="11" spans="1:18" x14ac:dyDescent="0.25">
      <c r="A11" s="186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</row>
    <row r="12" spans="1:18" x14ac:dyDescent="0.25">
      <c r="A12" s="186"/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</row>
    <row r="13" spans="1:18" x14ac:dyDescent="0.25">
      <c r="A13" s="186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</row>
    <row r="14" spans="1:18" x14ac:dyDescent="0.25">
      <c r="A14" s="193"/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</row>
    <row r="15" spans="1:18" x14ac:dyDescent="0.25">
      <c r="A15" s="186"/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</row>
    <row r="16" spans="1:18" x14ac:dyDescent="0.25">
      <c r="A16" s="186"/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</row>
    <row r="17" spans="1:18" x14ac:dyDescent="0.25">
      <c r="A17" s="186"/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</row>
    <row r="18" spans="1:18" x14ac:dyDescent="0.25">
      <c r="A18" s="186"/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</row>
    <row r="19" spans="1:18" x14ac:dyDescent="0.25">
      <c r="A19" s="193"/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</row>
    <row r="20" spans="1:18" x14ac:dyDescent="0.25">
      <c r="A20" s="193"/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</row>
    <row r="21" spans="1:18" x14ac:dyDescent="0.25">
      <c r="A21" s="193"/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</row>
    <row r="22" spans="1:18" x14ac:dyDescent="0.25">
      <c r="A22" s="193"/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</row>
    <row r="23" spans="1:18" x14ac:dyDescent="0.25">
      <c r="A23" s="193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</row>
    <row r="24" spans="1:18" x14ac:dyDescent="0.25">
      <c r="A24" s="193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</row>
    <row r="25" spans="1:18" x14ac:dyDescent="0.25">
      <c r="A25" s="193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</row>
    <row r="26" spans="1:18" x14ac:dyDescent="0.25">
      <c r="A26" s="193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</row>
    <row r="27" spans="1:18" x14ac:dyDescent="0.25">
      <c r="A27" s="193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</row>
    <row r="28" spans="1:18" x14ac:dyDescent="0.25">
      <c r="A28" s="193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</row>
    <row r="29" spans="1:18" x14ac:dyDescent="0.25">
      <c r="A29" s="193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</row>
    <row r="30" spans="1:18" x14ac:dyDescent="0.25">
      <c r="A30" s="193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</row>
    <row r="31" spans="1:18" x14ac:dyDescent="0.25">
      <c r="A31" s="193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</row>
    <row r="32" spans="1:18" x14ac:dyDescent="0.25">
      <c r="A32" s="193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</row>
    <row r="33" spans="1:18" x14ac:dyDescent="0.25">
      <c r="A33" s="193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</row>
    <row r="34" spans="1:18" x14ac:dyDescent="0.25">
      <c r="A34" s="193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</row>
    <row r="35" spans="1:18" x14ac:dyDescent="0.25">
      <c r="A35" s="193"/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</row>
    <row r="36" spans="1:18" x14ac:dyDescent="0.25">
      <c r="A36" s="193"/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</row>
    <row r="37" spans="1:18" x14ac:dyDescent="0.25">
      <c r="A37" s="186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</row>
    <row r="38" spans="1:18" x14ac:dyDescent="0.25">
      <c r="A38" s="186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</row>
    <row r="39" spans="1:18" x14ac:dyDescent="0.25">
      <c r="A39" s="186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</row>
    <row r="40" spans="1:18" x14ac:dyDescent="0.25">
      <c r="A40" s="186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</row>
    <row r="41" spans="1:18" x14ac:dyDescent="0.25">
      <c r="A41" s="186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</row>
    <row r="42" spans="1:18" x14ac:dyDescent="0.25">
      <c r="A42" s="186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</row>
    <row r="43" spans="1:18" x14ac:dyDescent="0.25">
      <c r="A43" s="18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</row>
    <row r="44" spans="1:18" x14ac:dyDescent="0.25">
      <c r="A44" s="186"/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</row>
    <row r="45" spans="1:18" x14ac:dyDescent="0.25">
      <c r="A45" s="186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</row>
    <row r="46" spans="1:18" x14ac:dyDescent="0.25">
      <c r="A46" s="186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</row>
    <row r="47" spans="1:18" x14ac:dyDescent="0.25">
      <c r="A47" s="186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</row>
    <row r="48" spans="1:18" x14ac:dyDescent="0.25">
      <c r="A48" s="186"/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</row>
    <row r="49" spans="1:18" x14ac:dyDescent="0.25">
      <c r="A49" s="186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</row>
    <row r="50" spans="1:18" x14ac:dyDescent="0.25">
      <c r="A50" s="186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</row>
    <row r="51" spans="1:18" x14ac:dyDescent="0.25">
      <c r="A51" s="186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</row>
    <row r="52" spans="1:18" x14ac:dyDescent="0.25">
      <c r="A52" s="186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</row>
    <row r="53" spans="1:18" x14ac:dyDescent="0.25">
      <c r="A53" s="186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</row>
    <row r="54" spans="1:18" x14ac:dyDescent="0.25">
      <c r="A54" s="186"/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</row>
    <row r="55" spans="1:18" x14ac:dyDescent="0.25">
      <c r="A55" s="193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</row>
    <row r="56" spans="1:18" x14ac:dyDescent="0.25">
      <c r="A56" s="193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</row>
    <row r="57" spans="1:18" x14ac:dyDescent="0.25">
      <c r="A57" s="193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</row>
    <row r="58" spans="1:18" x14ac:dyDescent="0.25">
      <c r="A58" s="193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</row>
    <row r="59" spans="1:18" x14ac:dyDescent="0.25">
      <c r="A59" s="193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</row>
    <row r="60" spans="1:18" x14ac:dyDescent="0.25">
      <c r="A60" s="193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</row>
    <row r="61" spans="1:18" x14ac:dyDescent="0.25">
      <c r="A61" s="193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</row>
    <row r="62" spans="1:18" x14ac:dyDescent="0.25">
      <c r="A62" s="193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</row>
  </sheetData>
  <sheetProtection password="C170" sheet="1" objects="1" scenarios="1"/>
  <phoneticPr fontId="17" type="noConversion"/>
  <pageMargins left="0.25" right="0.25" top="0.5" bottom="0.5" header="0.5" footer="0.5"/>
  <pageSetup scale="45" orientation="landscape" r:id="rId1"/>
  <headerFooter alignWithMargins="0"/>
  <ignoredErrors>
    <ignoredError sqref="F1:R6 B1 A1 C1 D1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S119"/>
  <sheetViews>
    <sheetView defaultGridColor="0" colorId="22" workbookViewId="0">
      <selection activeCell="F26" sqref="F26"/>
    </sheetView>
  </sheetViews>
  <sheetFormatPr defaultColWidth="13.85546875" defaultRowHeight="15.75" x14ac:dyDescent="0.25"/>
  <cols>
    <col min="1" max="4" width="7.7109375" style="187" customWidth="1"/>
    <col min="5" max="5" width="12.7109375" style="187" bestFit="1" customWidth="1"/>
    <col min="6" max="16" width="7.7109375" style="187" customWidth="1"/>
    <col min="17" max="17" width="9.85546875" style="187" bestFit="1" customWidth="1"/>
    <col min="18" max="18" width="12.7109375" style="187" bestFit="1" customWidth="1"/>
    <col min="19" max="19" width="5.5703125" style="187" bestFit="1" customWidth="1"/>
    <col min="20" max="16384" width="13.85546875" style="187"/>
  </cols>
  <sheetData>
    <row r="1" spans="1:19" x14ac:dyDescent="0.25">
      <c r="A1" s="187">
        <v>2002</v>
      </c>
      <c r="B1" s="187">
        <f>'Data Input - Contact Info'!B3</f>
        <v>0</v>
      </c>
      <c r="C1" s="264">
        <f>'Data Input - Contact Info'!B2</f>
        <v>0</v>
      </c>
      <c r="D1" s="187">
        <f>'Data Input - Purchases'!A14</f>
        <v>0</v>
      </c>
      <c r="E1" s="187" t="str">
        <f>'Data Input - Purchases'!C14</f>
        <v>&lt;Select&gt;</v>
      </c>
      <c r="F1" s="261">
        <f>'Data Input - Purchases'!L14</f>
        <v>0</v>
      </c>
      <c r="G1" s="261">
        <f>'Data Input - Purchases'!M14</f>
        <v>0</v>
      </c>
      <c r="H1" s="261">
        <f>'Data Input - Purchases'!N14</f>
        <v>0</v>
      </c>
      <c r="I1" s="261">
        <f>'Data Input - Purchases'!O14</f>
        <v>0</v>
      </c>
      <c r="J1" s="261">
        <f>'Data Input - Purchases'!P14</f>
        <v>0</v>
      </c>
      <c r="K1" s="261">
        <f>'Data Input - Purchases'!Q14</f>
        <v>0</v>
      </c>
      <c r="L1" s="261">
        <f>'Data Input - Purchases'!R14</f>
        <v>0</v>
      </c>
      <c r="M1" s="261">
        <f>'Data Input - Purchases'!S14</f>
        <v>0</v>
      </c>
      <c r="N1" s="261">
        <f>'Data Input - Purchases'!T14</f>
        <v>0</v>
      </c>
      <c r="O1" s="261">
        <f>'Data Input - Purchases'!U14</f>
        <v>0</v>
      </c>
      <c r="P1" s="261">
        <f>'Data Input - Purchases'!V14</f>
        <v>0</v>
      </c>
      <c r="Q1" s="201" t="s">
        <v>75</v>
      </c>
      <c r="R1" s="201" t="s">
        <v>411</v>
      </c>
      <c r="S1" s="201" t="s">
        <v>404</v>
      </c>
    </row>
    <row r="2" spans="1:19" x14ac:dyDescent="0.25">
      <c r="A2" s="187">
        <f>A$1</f>
        <v>2002</v>
      </c>
      <c r="B2" s="187">
        <f t="shared" ref="B2:C17" si="0">B$1</f>
        <v>0</v>
      </c>
      <c r="C2" s="187">
        <f t="shared" si="0"/>
        <v>0</v>
      </c>
      <c r="D2" s="187">
        <f>'Data Input - Purchases'!A15</f>
        <v>0</v>
      </c>
      <c r="E2" s="187" t="str">
        <f>'Data Input - Purchases'!C15</f>
        <v>&lt;Select&gt;</v>
      </c>
      <c r="F2" s="261">
        <f>'Data Input - Purchases'!L15</f>
        <v>0</v>
      </c>
      <c r="G2" s="261">
        <f>'Data Input - Purchases'!M15</f>
        <v>0</v>
      </c>
      <c r="H2" s="261">
        <f>'Data Input - Purchases'!N15</f>
        <v>0</v>
      </c>
      <c r="I2" s="261">
        <f>'Data Input - Purchases'!O15</f>
        <v>0</v>
      </c>
      <c r="J2" s="261">
        <f>'Data Input - Purchases'!P15</f>
        <v>0</v>
      </c>
      <c r="K2" s="261">
        <f>'Data Input - Purchases'!Q15</f>
        <v>0</v>
      </c>
      <c r="L2" s="261">
        <f>'Data Input - Purchases'!R15</f>
        <v>0</v>
      </c>
      <c r="M2" s="261">
        <f>'Data Input - Purchases'!S15</f>
        <v>0</v>
      </c>
      <c r="N2" s="261">
        <f>'Data Input - Purchases'!T15</f>
        <v>0</v>
      </c>
      <c r="O2" s="261">
        <f>'Data Input - Purchases'!U15</f>
        <v>0</v>
      </c>
      <c r="P2" s="261">
        <f>'Data Input - Purchases'!V15</f>
        <v>0</v>
      </c>
      <c r="Q2" s="201" t="s">
        <v>75</v>
      </c>
      <c r="R2" s="201" t="s">
        <v>411</v>
      </c>
      <c r="S2" s="201" t="s">
        <v>404</v>
      </c>
    </row>
    <row r="3" spans="1:19" x14ac:dyDescent="0.25">
      <c r="A3" s="187">
        <f t="shared" ref="A3:C34" si="1">A$1</f>
        <v>2002</v>
      </c>
      <c r="B3" s="187">
        <f t="shared" si="0"/>
        <v>0</v>
      </c>
      <c r="C3" s="187">
        <f t="shared" si="0"/>
        <v>0</v>
      </c>
      <c r="D3" s="187">
        <f>'Data Input - Purchases'!A16</f>
        <v>0</v>
      </c>
      <c r="E3" s="187" t="str">
        <f>'Data Input - Purchases'!C16</f>
        <v>&lt;Select&gt;</v>
      </c>
      <c r="F3" s="261">
        <f>'Data Input - Purchases'!L16</f>
        <v>0</v>
      </c>
      <c r="G3" s="261">
        <f>'Data Input - Purchases'!M16</f>
        <v>0</v>
      </c>
      <c r="H3" s="261">
        <f>'Data Input - Purchases'!N16</f>
        <v>0</v>
      </c>
      <c r="I3" s="261">
        <f>'Data Input - Purchases'!O16</f>
        <v>0</v>
      </c>
      <c r="J3" s="261">
        <f>'Data Input - Purchases'!P16</f>
        <v>0</v>
      </c>
      <c r="K3" s="261">
        <f>'Data Input - Purchases'!Q16</f>
        <v>0</v>
      </c>
      <c r="L3" s="261">
        <f>'Data Input - Purchases'!R16</f>
        <v>0</v>
      </c>
      <c r="M3" s="261">
        <f>'Data Input - Purchases'!S16</f>
        <v>0</v>
      </c>
      <c r="N3" s="261">
        <f>'Data Input - Purchases'!T16</f>
        <v>0</v>
      </c>
      <c r="O3" s="261">
        <f>'Data Input - Purchases'!U16</f>
        <v>0</v>
      </c>
      <c r="P3" s="261">
        <f>'Data Input - Purchases'!V16</f>
        <v>0</v>
      </c>
      <c r="Q3" s="201" t="s">
        <v>75</v>
      </c>
      <c r="R3" s="201" t="s">
        <v>411</v>
      </c>
      <c r="S3" s="201" t="s">
        <v>404</v>
      </c>
    </row>
    <row r="4" spans="1:19" x14ac:dyDescent="0.25">
      <c r="A4" s="187">
        <f t="shared" si="1"/>
        <v>2002</v>
      </c>
      <c r="B4" s="187">
        <f t="shared" si="0"/>
        <v>0</v>
      </c>
      <c r="C4" s="187">
        <f t="shared" si="0"/>
        <v>0</v>
      </c>
      <c r="D4" s="187">
        <f>'Data Input - Purchases'!A17</f>
        <v>0</v>
      </c>
      <c r="E4" s="187" t="str">
        <f>'Data Input - Purchases'!C17</f>
        <v>&lt;Select&gt;</v>
      </c>
      <c r="F4" s="261">
        <f>'Data Input - Purchases'!L17</f>
        <v>0</v>
      </c>
      <c r="G4" s="261">
        <f>'Data Input - Purchases'!M17</f>
        <v>0</v>
      </c>
      <c r="H4" s="261">
        <f>'Data Input - Purchases'!N17</f>
        <v>0</v>
      </c>
      <c r="I4" s="261">
        <f>'Data Input - Purchases'!O17</f>
        <v>0</v>
      </c>
      <c r="J4" s="261">
        <f>'Data Input - Purchases'!P17</f>
        <v>0</v>
      </c>
      <c r="K4" s="261">
        <f>'Data Input - Purchases'!Q17</f>
        <v>0</v>
      </c>
      <c r="L4" s="261">
        <f>'Data Input - Purchases'!R17</f>
        <v>0</v>
      </c>
      <c r="M4" s="261">
        <f>'Data Input - Purchases'!S17</f>
        <v>0</v>
      </c>
      <c r="N4" s="261">
        <f>'Data Input - Purchases'!T17</f>
        <v>0</v>
      </c>
      <c r="O4" s="261">
        <f>'Data Input - Purchases'!U17</f>
        <v>0</v>
      </c>
      <c r="P4" s="261">
        <f>'Data Input - Purchases'!V17</f>
        <v>0</v>
      </c>
      <c r="Q4" s="201" t="s">
        <v>75</v>
      </c>
      <c r="R4" s="201" t="s">
        <v>411</v>
      </c>
      <c r="S4" s="201" t="s">
        <v>404</v>
      </c>
    </row>
    <row r="5" spans="1:19" x14ac:dyDescent="0.25">
      <c r="A5" s="187">
        <f t="shared" si="1"/>
        <v>2002</v>
      </c>
      <c r="B5" s="187">
        <f t="shared" si="0"/>
        <v>0</v>
      </c>
      <c r="C5" s="187">
        <f t="shared" si="0"/>
        <v>0</v>
      </c>
      <c r="D5" s="187">
        <f>'Data Input - Purchases'!A18</f>
        <v>0</v>
      </c>
      <c r="E5" s="187" t="str">
        <f>'Data Input - Purchases'!C18</f>
        <v>&lt;Select&gt;</v>
      </c>
      <c r="F5" s="261">
        <f>'Data Input - Purchases'!L18</f>
        <v>0</v>
      </c>
      <c r="G5" s="261">
        <f>'Data Input - Purchases'!M18</f>
        <v>0</v>
      </c>
      <c r="H5" s="261">
        <f>'Data Input - Purchases'!N18</f>
        <v>0</v>
      </c>
      <c r="I5" s="261">
        <f>'Data Input - Purchases'!O18</f>
        <v>0</v>
      </c>
      <c r="J5" s="261">
        <f>'Data Input - Purchases'!P18</f>
        <v>0</v>
      </c>
      <c r="K5" s="261">
        <f>'Data Input - Purchases'!Q18</f>
        <v>0</v>
      </c>
      <c r="L5" s="261">
        <f>'Data Input - Purchases'!R18</f>
        <v>0</v>
      </c>
      <c r="M5" s="261">
        <f>'Data Input - Purchases'!S18</f>
        <v>0</v>
      </c>
      <c r="N5" s="261">
        <f>'Data Input - Purchases'!T18</f>
        <v>0</v>
      </c>
      <c r="O5" s="261">
        <f>'Data Input - Purchases'!U18</f>
        <v>0</v>
      </c>
      <c r="P5" s="261">
        <f>'Data Input - Purchases'!V18</f>
        <v>0</v>
      </c>
      <c r="Q5" s="201" t="s">
        <v>75</v>
      </c>
      <c r="R5" s="201" t="s">
        <v>411</v>
      </c>
      <c r="S5" s="201" t="s">
        <v>404</v>
      </c>
    </row>
    <row r="6" spans="1:19" x14ac:dyDescent="0.25">
      <c r="A6" s="187">
        <f t="shared" si="1"/>
        <v>2002</v>
      </c>
      <c r="B6" s="187">
        <f t="shared" si="0"/>
        <v>0</v>
      </c>
      <c r="C6" s="187">
        <f t="shared" si="0"/>
        <v>0</v>
      </c>
      <c r="D6" s="187">
        <f>'Data Input - Purchases'!A19</f>
        <v>0</v>
      </c>
      <c r="E6" s="187" t="str">
        <f>'Data Input - Purchases'!C19</f>
        <v>&lt;Select&gt;</v>
      </c>
      <c r="F6" s="261">
        <f>'Data Input - Purchases'!L19</f>
        <v>0</v>
      </c>
      <c r="G6" s="261">
        <f>'Data Input - Purchases'!M19</f>
        <v>0</v>
      </c>
      <c r="H6" s="261">
        <f>'Data Input - Purchases'!N19</f>
        <v>0</v>
      </c>
      <c r="I6" s="261">
        <f>'Data Input - Purchases'!O19</f>
        <v>0</v>
      </c>
      <c r="J6" s="261">
        <f>'Data Input - Purchases'!P19</f>
        <v>0</v>
      </c>
      <c r="K6" s="261">
        <f>'Data Input - Purchases'!Q19</f>
        <v>0</v>
      </c>
      <c r="L6" s="261">
        <f>'Data Input - Purchases'!R19</f>
        <v>0</v>
      </c>
      <c r="M6" s="261">
        <f>'Data Input - Purchases'!S19</f>
        <v>0</v>
      </c>
      <c r="N6" s="261">
        <f>'Data Input - Purchases'!T19</f>
        <v>0</v>
      </c>
      <c r="O6" s="261">
        <f>'Data Input - Purchases'!U19</f>
        <v>0</v>
      </c>
      <c r="P6" s="261">
        <f>'Data Input - Purchases'!V19</f>
        <v>0</v>
      </c>
      <c r="Q6" s="201" t="s">
        <v>75</v>
      </c>
      <c r="R6" s="201" t="s">
        <v>411</v>
      </c>
      <c r="S6" s="201" t="s">
        <v>404</v>
      </c>
    </row>
    <row r="7" spans="1:19" x14ac:dyDescent="0.25">
      <c r="A7" s="187">
        <f t="shared" si="1"/>
        <v>2002</v>
      </c>
      <c r="B7" s="187">
        <f t="shared" si="0"/>
        <v>0</v>
      </c>
      <c r="C7" s="187">
        <f t="shared" si="0"/>
        <v>0</v>
      </c>
      <c r="D7" s="187">
        <f>'Data Input - Purchases'!A20</f>
        <v>0</v>
      </c>
      <c r="E7" s="187" t="str">
        <f>'Data Input - Purchases'!C20</f>
        <v>&lt;Select&gt;</v>
      </c>
      <c r="F7" s="261">
        <f>'Data Input - Purchases'!L20</f>
        <v>0</v>
      </c>
      <c r="G7" s="261">
        <f>'Data Input - Purchases'!M20</f>
        <v>0</v>
      </c>
      <c r="H7" s="261">
        <f>'Data Input - Purchases'!N20</f>
        <v>0</v>
      </c>
      <c r="I7" s="261">
        <f>'Data Input - Purchases'!O20</f>
        <v>0</v>
      </c>
      <c r="J7" s="261">
        <f>'Data Input - Purchases'!P20</f>
        <v>0</v>
      </c>
      <c r="K7" s="261">
        <f>'Data Input - Purchases'!Q20</f>
        <v>0</v>
      </c>
      <c r="L7" s="261">
        <f>'Data Input - Purchases'!R20</f>
        <v>0</v>
      </c>
      <c r="M7" s="261">
        <f>'Data Input - Purchases'!S20</f>
        <v>0</v>
      </c>
      <c r="N7" s="261">
        <f>'Data Input - Purchases'!T20</f>
        <v>0</v>
      </c>
      <c r="O7" s="261">
        <f>'Data Input - Purchases'!U20</f>
        <v>0</v>
      </c>
      <c r="P7" s="261">
        <f>'Data Input - Purchases'!V20</f>
        <v>0</v>
      </c>
      <c r="Q7" s="201" t="s">
        <v>75</v>
      </c>
      <c r="R7" s="201" t="s">
        <v>411</v>
      </c>
      <c r="S7" s="201" t="s">
        <v>404</v>
      </c>
    </row>
    <row r="8" spans="1:19" x14ac:dyDescent="0.25">
      <c r="A8" s="187">
        <f t="shared" si="1"/>
        <v>2002</v>
      </c>
      <c r="B8" s="187">
        <f t="shared" si="0"/>
        <v>0</v>
      </c>
      <c r="C8" s="187">
        <f t="shared" si="0"/>
        <v>0</v>
      </c>
      <c r="D8" s="187">
        <f>'Data Input - Purchases'!A21</f>
        <v>0</v>
      </c>
      <c r="E8" s="187" t="str">
        <f>'Data Input - Purchases'!C21</f>
        <v>&lt;Select&gt;</v>
      </c>
      <c r="F8" s="261">
        <f>'Data Input - Purchases'!L21</f>
        <v>0</v>
      </c>
      <c r="G8" s="261">
        <f>'Data Input - Purchases'!M21</f>
        <v>0</v>
      </c>
      <c r="H8" s="261">
        <f>'Data Input - Purchases'!N21</f>
        <v>0</v>
      </c>
      <c r="I8" s="261">
        <f>'Data Input - Purchases'!O21</f>
        <v>0</v>
      </c>
      <c r="J8" s="261">
        <f>'Data Input - Purchases'!P21</f>
        <v>0</v>
      </c>
      <c r="K8" s="261">
        <f>'Data Input - Purchases'!Q21</f>
        <v>0</v>
      </c>
      <c r="L8" s="261">
        <f>'Data Input - Purchases'!R21</f>
        <v>0</v>
      </c>
      <c r="M8" s="261">
        <f>'Data Input - Purchases'!S21</f>
        <v>0</v>
      </c>
      <c r="N8" s="261">
        <f>'Data Input - Purchases'!T21</f>
        <v>0</v>
      </c>
      <c r="O8" s="261">
        <f>'Data Input - Purchases'!U21</f>
        <v>0</v>
      </c>
      <c r="P8" s="261">
        <f>'Data Input - Purchases'!V21</f>
        <v>0</v>
      </c>
      <c r="Q8" s="201" t="s">
        <v>75</v>
      </c>
      <c r="R8" s="201" t="s">
        <v>411</v>
      </c>
      <c r="S8" s="201" t="s">
        <v>404</v>
      </c>
    </row>
    <row r="9" spans="1:19" x14ac:dyDescent="0.25">
      <c r="A9" s="187">
        <f t="shared" si="1"/>
        <v>2002</v>
      </c>
      <c r="B9" s="187">
        <f t="shared" si="0"/>
        <v>0</v>
      </c>
      <c r="C9" s="187">
        <f t="shared" si="0"/>
        <v>0</v>
      </c>
      <c r="D9" s="187">
        <f>'Data Input - Purchases'!A22</f>
        <v>0</v>
      </c>
      <c r="E9" s="187" t="str">
        <f>'Data Input - Purchases'!C22</f>
        <v>&lt;Select&gt;</v>
      </c>
      <c r="F9" s="261">
        <f>'Data Input - Purchases'!L22</f>
        <v>0</v>
      </c>
      <c r="G9" s="261">
        <f>'Data Input - Purchases'!M22</f>
        <v>0</v>
      </c>
      <c r="H9" s="261">
        <f>'Data Input - Purchases'!N22</f>
        <v>0</v>
      </c>
      <c r="I9" s="261">
        <f>'Data Input - Purchases'!O22</f>
        <v>0</v>
      </c>
      <c r="J9" s="261">
        <f>'Data Input - Purchases'!P22</f>
        <v>0</v>
      </c>
      <c r="K9" s="261">
        <f>'Data Input - Purchases'!Q22</f>
        <v>0</v>
      </c>
      <c r="L9" s="261">
        <f>'Data Input - Purchases'!R22</f>
        <v>0</v>
      </c>
      <c r="M9" s="261">
        <f>'Data Input - Purchases'!S22</f>
        <v>0</v>
      </c>
      <c r="N9" s="261">
        <f>'Data Input - Purchases'!T22</f>
        <v>0</v>
      </c>
      <c r="O9" s="261">
        <f>'Data Input - Purchases'!U22</f>
        <v>0</v>
      </c>
      <c r="P9" s="261">
        <f>'Data Input - Purchases'!V22</f>
        <v>0</v>
      </c>
      <c r="Q9" s="201" t="s">
        <v>75</v>
      </c>
      <c r="R9" s="201" t="s">
        <v>411</v>
      </c>
      <c r="S9" s="201" t="s">
        <v>404</v>
      </c>
    </row>
    <row r="10" spans="1:19" x14ac:dyDescent="0.25">
      <c r="A10" s="187">
        <f t="shared" si="1"/>
        <v>2002</v>
      </c>
      <c r="B10" s="187">
        <f t="shared" si="0"/>
        <v>0</v>
      </c>
      <c r="C10" s="187">
        <f t="shared" si="0"/>
        <v>0</v>
      </c>
      <c r="D10" s="187">
        <f>'Data Input - Purchases'!A23</f>
        <v>0</v>
      </c>
      <c r="E10" s="187" t="str">
        <f>'Data Input - Purchases'!C23</f>
        <v>&lt;Select&gt;</v>
      </c>
      <c r="F10" s="261">
        <f>'Data Input - Purchases'!L23</f>
        <v>0</v>
      </c>
      <c r="G10" s="261">
        <f>'Data Input - Purchases'!M23</f>
        <v>0</v>
      </c>
      <c r="H10" s="261">
        <f>'Data Input - Purchases'!N23</f>
        <v>0</v>
      </c>
      <c r="I10" s="261">
        <f>'Data Input - Purchases'!O23</f>
        <v>0</v>
      </c>
      <c r="J10" s="261">
        <f>'Data Input - Purchases'!P23</f>
        <v>0</v>
      </c>
      <c r="K10" s="261">
        <f>'Data Input - Purchases'!Q23</f>
        <v>0</v>
      </c>
      <c r="L10" s="261">
        <f>'Data Input - Purchases'!R23</f>
        <v>0</v>
      </c>
      <c r="M10" s="261">
        <f>'Data Input - Purchases'!S23</f>
        <v>0</v>
      </c>
      <c r="N10" s="261">
        <f>'Data Input - Purchases'!T23</f>
        <v>0</v>
      </c>
      <c r="O10" s="261">
        <f>'Data Input - Purchases'!U23</f>
        <v>0</v>
      </c>
      <c r="P10" s="261">
        <f>'Data Input - Purchases'!V23</f>
        <v>0</v>
      </c>
      <c r="Q10" s="201" t="s">
        <v>75</v>
      </c>
      <c r="R10" s="201" t="s">
        <v>411</v>
      </c>
      <c r="S10" s="201" t="s">
        <v>404</v>
      </c>
    </row>
    <row r="11" spans="1:19" x14ac:dyDescent="0.25">
      <c r="A11" s="187">
        <f t="shared" si="1"/>
        <v>2002</v>
      </c>
      <c r="B11" s="187">
        <f t="shared" si="0"/>
        <v>0</v>
      </c>
      <c r="C11" s="187">
        <f t="shared" si="0"/>
        <v>0</v>
      </c>
      <c r="D11" s="187">
        <f>'Data Input - Purchases'!A24</f>
        <v>0</v>
      </c>
      <c r="E11" s="187" t="str">
        <f>'Data Input - Purchases'!C24</f>
        <v>&lt;Select&gt;</v>
      </c>
      <c r="F11" s="261">
        <f>'Data Input - Purchases'!L24</f>
        <v>0</v>
      </c>
      <c r="G11" s="261">
        <f>'Data Input - Purchases'!M24</f>
        <v>0</v>
      </c>
      <c r="H11" s="261">
        <f>'Data Input - Purchases'!N24</f>
        <v>0</v>
      </c>
      <c r="I11" s="261">
        <f>'Data Input - Purchases'!O24</f>
        <v>0</v>
      </c>
      <c r="J11" s="261">
        <f>'Data Input - Purchases'!P24</f>
        <v>0</v>
      </c>
      <c r="K11" s="261">
        <f>'Data Input - Purchases'!Q24</f>
        <v>0</v>
      </c>
      <c r="L11" s="261">
        <f>'Data Input - Purchases'!R24</f>
        <v>0</v>
      </c>
      <c r="M11" s="261">
        <f>'Data Input - Purchases'!S24</f>
        <v>0</v>
      </c>
      <c r="N11" s="261">
        <f>'Data Input - Purchases'!T24</f>
        <v>0</v>
      </c>
      <c r="O11" s="261">
        <f>'Data Input - Purchases'!U24</f>
        <v>0</v>
      </c>
      <c r="P11" s="261">
        <f>'Data Input - Purchases'!V24</f>
        <v>0</v>
      </c>
      <c r="Q11" s="201" t="s">
        <v>75</v>
      </c>
      <c r="R11" s="201" t="s">
        <v>411</v>
      </c>
      <c r="S11" s="201" t="s">
        <v>404</v>
      </c>
    </row>
    <row r="12" spans="1:19" x14ac:dyDescent="0.25">
      <c r="A12" s="187">
        <f t="shared" si="1"/>
        <v>2002</v>
      </c>
      <c r="B12" s="187">
        <f t="shared" si="0"/>
        <v>0</v>
      </c>
      <c r="C12" s="187">
        <f t="shared" si="0"/>
        <v>0</v>
      </c>
      <c r="D12" s="187">
        <f>'Data Input - Purchases'!A25</f>
        <v>0</v>
      </c>
      <c r="E12" s="187" t="str">
        <f>'Data Input - Purchases'!C25</f>
        <v>&lt;Select&gt;</v>
      </c>
      <c r="F12" s="261">
        <f>'Data Input - Purchases'!L25</f>
        <v>0</v>
      </c>
      <c r="G12" s="261">
        <f>'Data Input - Purchases'!M25</f>
        <v>0</v>
      </c>
      <c r="H12" s="261">
        <f>'Data Input - Purchases'!N25</f>
        <v>0</v>
      </c>
      <c r="I12" s="261">
        <f>'Data Input - Purchases'!O25</f>
        <v>0</v>
      </c>
      <c r="J12" s="261">
        <f>'Data Input - Purchases'!P25</f>
        <v>0</v>
      </c>
      <c r="K12" s="261">
        <f>'Data Input - Purchases'!Q25</f>
        <v>0</v>
      </c>
      <c r="L12" s="261">
        <f>'Data Input - Purchases'!R25</f>
        <v>0</v>
      </c>
      <c r="M12" s="261">
        <f>'Data Input - Purchases'!S25</f>
        <v>0</v>
      </c>
      <c r="N12" s="261">
        <f>'Data Input - Purchases'!T25</f>
        <v>0</v>
      </c>
      <c r="O12" s="261">
        <f>'Data Input - Purchases'!U25</f>
        <v>0</v>
      </c>
      <c r="P12" s="261">
        <f>'Data Input - Purchases'!V25</f>
        <v>0</v>
      </c>
      <c r="Q12" s="201" t="s">
        <v>75</v>
      </c>
      <c r="R12" s="201" t="s">
        <v>411</v>
      </c>
      <c r="S12" s="201" t="s">
        <v>404</v>
      </c>
    </row>
    <row r="13" spans="1:19" x14ac:dyDescent="0.25">
      <c r="A13" s="187">
        <f t="shared" si="1"/>
        <v>2002</v>
      </c>
      <c r="B13" s="187">
        <f t="shared" si="0"/>
        <v>0</v>
      </c>
      <c r="C13" s="187">
        <f t="shared" si="0"/>
        <v>0</v>
      </c>
      <c r="D13" s="187">
        <f>'Data Input - Purchases'!A26</f>
        <v>0</v>
      </c>
      <c r="E13" s="187" t="str">
        <f>'Data Input - Purchases'!C26</f>
        <v>&lt;Select&gt;</v>
      </c>
      <c r="F13" s="261">
        <f>'Data Input - Purchases'!L26</f>
        <v>0</v>
      </c>
      <c r="G13" s="261">
        <f>'Data Input - Purchases'!M26</f>
        <v>0</v>
      </c>
      <c r="H13" s="261">
        <f>'Data Input - Purchases'!N26</f>
        <v>0</v>
      </c>
      <c r="I13" s="261">
        <f>'Data Input - Purchases'!O26</f>
        <v>0</v>
      </c>
      <c r="J13" s="261">
        <f>'Data Input - Purchases'!P26</f>
        <v>0</v>
      </c>
      <c r="K13" s="261">
        <f>'Data Input - Purchases'!Q26</f>
        <v>0</v>
      </c>
      <c r="L13" s="261">
        <f>'Data Input - Purchases'!R26</f>
        <v>0</v>
      </c>
      <c r="M13" s="261">
        <f>'Data Input - Purchases'!S26</f>
        <v>0</v>
      </c>
      <c r="N13" s="261">
        <f>'Data Input - Purchases'!T26</f>
        <v>0</v>
      </c>
      <c r="O13" s="261">
        <f>'Data Input - Purchases'!U26</f>
        <v>0</v>
      </c>
      <c r="P13" s="261">
        <f>'Data Input - Purchases'!V26</f>
        <v>0</v>
      </c>
      <c r="Q13" s="201" t="s">
        <v>75</v>
      </c>
      <c r="R13" s="201" t="s">
        <v>411</v>
      </c>
      <c r="S13" s="201" t="s">
        <v>404</v>
      </c>
    </row>
    <row r="14" spans="1:19" x14ac:dyDescent="0.25">
      <c r="A14" s="187">
        <f t="shared" si="1"/>
        <v>2002</v>
      </c>
      <c r="B14" s="187">
        <f t="shared" si="0"/>
        <v>0</v>
      </c>
      <c r="C14" s="187">
        <f t="shared" si="0"/>
        <v>0</v>
      </c>
      <c r="D14" s="187">
        <f>'Data Input - Purchases'!A27</f>
        <v>0</v>
      </c>
      <c r="E14" s="187" t="str">
        <f>'Data Input - Purchases'!C27</f>
        <v>&lt;Select&gt;</v>
      </c>
      <c r="F14" s="261">
        <f>'Data Input - Purchases'!L27</f>
        <v>0</v>
      </c>
      <c r="G14" s="261">
        <f>'Data Input - Purchases'!M27</f>
        <v>0</v>
      </c>
      <c r="H14" s="261">
        <f>'Data Input - Purchases'!N27</f>
        <v>0</v>
      </c>
      <c r="I14" s="261">
        <f>'Data Input - Purchases'!O27</f>
        <v>0</v>
      </c>
      <c r="J14" s="261">
        <f>'Data Input - Purchases'!P27</f>
        <v>0</v>
      </c>
      <c r="K14" s="261">
        <f>'Data Input - Purchases'!Q27</f>
        <v>0</v>
      </c>
      <c r="L14" s="261">
        <f>'Data Input - Purchases'!R27</f>
        <v>0</v>
      </c>
      <c r="M14" s="261">
        <f>'Data Input - Purchases'!S27</f>
        <v>0</v>
      </c>
      <c r="N14" s="261">
        <f>'Data Input - Purchases'!T27</f>
        <v>0</v>
      </c>
      <c r="O14" s="261">
        <f>'Data Input - Purchases'!U27</f>
        <v>0</v>
      </c>
      <c r="P14" s="261">
        <f>'Data Input - Purchases'!V27</f>
        <v>0</v>
      </c>
      <c r="Q14" s="201" t="s">
        <v>75</v>
      </c>
      <c r="R14" s="201" t="s">
        <v>411</v>
      </c>
      <c r="S14" s="201" t="s">
        <v>404</v>
      </c>
    </row>
    <row r="15" spans="1:19" x14ac:dyDescent="0.25">
      <c r="A15" s="187">
        <f t="shared" si="1"/>
        <v>2002</v>
      </c>
      <c r="B15" s="187">
        <f t="shared" si="0"/>
        <v>0</v>
      </c>
      <c r="C15" s="187">
        <f t="shared" si="0"/>
        <v>0</v>
      </c>
      <c r="D15" s="187">
        <f>'Data Input - Purchases'!A28</f>
        <v>0</v>
      </c>
      <c r="E15" s="187" t="str">
        <f>'Data Input - Purchases'!C28</f>
        <v>&lt;Select&gt;</v>
      </c>
      <c r="F15" s="261">
        <f>'Data Input - Purchases'!L28</f>
        <v>0</v>
      </c>
      <c r="G15" s="261">
        <f>'Data Input - Purchases'!M28</f>
        <v>0</v>
      </c>
      <c r="H15" s="261">
        <f>'Data Input - Purchases'!N28</f>
        <v>0</v>
      </c>
      <c r="I15" s="261">
        <f>'Data Input - Purchases'!O28</f>
        <v>0</v>
      </c>
      <c r="J15" s="261">
        <f>'Data Input - Purchases'!P28</f>
        <v>0</v>
      </c>
      <c r="K15" s="261">
        <f>'Data Input - Purchases'!Q28</f>
        <v>0</v>
      </c>
      <c r="L15" s="261">
        <f>'Data Input - Purchases'!R28</f>
        <v>0</v>
      </c>
      <c r="M15" s="261">
        <f>'Data Input - Purchases'!S28</f>
        <v>0</v>
      </c>
      <c r="N15" s="261">
        <f>'Data Input - Purchases'!T28</f>
        <v>0</v>
      </c>
      <c r="O15" s="261">
        <f>'Data Input - Purchases'!U28</f>
        <v>0</v>
      </c>
      <c r="P15" s="261">
        <f>'Data Input - Purchases'!V28</f>
        <v>0</v>
      </c>
      <c r="Q15" s="201" t="s">
        <v>75</v>
      </c>
      <c r="R15" s="201" t="s">
        <v>411</v>
      </c>
      <c r="S15" s="201" t="s">
        <v>404</v>
      </c>
    </row>
    <row r="16" spans="1:19" x14ac:dyDescent="0.25">
      <c r="A16" s="187">
        <f t="shared" si="1"/>
        <v>2002</v>
      </c>
      <c r="B16" s="187">
        <f t="shared" si="0"/>
        <v>0</v>
      </c>
      <c r="C16" s="187">
        <f t="shared" si="0"/>
        <v>0</v>
      </c>
      <c r="D16" s="187">
        <f>'Data Input - Purchases'!A29</f>
        <v>0</v>
      </c>
      <c r="E16" s="187" t="str">
        <f>'Data Input - Purchases'!C29</f>
        <v>&lt;Select&gt;</v>
      </c>
      <c r="F16" s="261">
        <f>'Data Input - Purchases'!L29</f>
        <v>0</v>
      </c>
      <c r="G16" s="261">
        <f>'Data Input - Purchases'!M29</f>
        <v>0</v>
      </c>
      <c r="H16" s="261">
        <f>'Data Input - Purchases'!N29</f>
        <v>0</v>
      </c>
      <c r="I16" s="261">
        <f>'Data Input - Purchases'!O29</f>
        <v>0</v>
      </c>
      <c r="J16" s="261">
        <f>'Data Input - Purchases'!P29</f>
        <v>0</v>
      </c>
      <c r="K16" s="261">
        <f>'Data Input - Purchases'!Q29</f>
        <v>0</v>
      </c>
      <c r="L16" s="261">
        <f>'Data Input - Purchases'!R29</f>
        <v>0</v>
      </c>
      <c r="M16" s="261">
        <f>'Data Input - Purchases'!S29</f>
        <v>0</v>
      </c>
      <c r="N16" s="261">
        <f>'Data Input - Purchases'!T29</f>
        <v>0</v>
      </c>
      <c r="O16" s="261">
        <f>'Data Input - Purchases'!U29</f>
        <v>0</v>
      </c>
      <c r="P16" s="261">
        <f>'Data Input - Purchases'!V29</f>
        <v>0</v>
      </c>
      <c r="Q16" s="201" t="s">
        <v>75</v>
      </c>
      <c r="R16" s="201" t="s">
        <v>411</v>
      </c>
      <c r="S16" s="201" t="s">
        <v>404</v>
      </c>
    </row>
    <row r="17" spans="1:19" x14ac:dyDescent="0.25">
      <c r="A17" s="187">
        <f t="shared" si="1"/>
        <v>2002</v>
      </c>
      <c r="B17" s="187">
        <f t="shared" si="0"/>
        <v>0</v>
      </c>
      <c r="C17" s="187">
        <f t="shared" si="0"/>
        <v>0</v>
      </c>
      <c r="D17" s="187">
        <f>'Data Input - Purchases'!A30</f>
        <v>0</v>
      </c>
      <c r="E17" s="187" t="str">
        <f>'Data Input - Purchases'!C30</f>
        <v>&lt;Select&gt;</v>
      </c>
      <c r="F17" s="261">
        <f>'Data Input - Purchases'!L30</f>
        <v>0</v>
      </c>
      <c r="G17" s="261">
        <f>'Data Input - Purchases'!M30</f>
        <v>0</v>
      </c>
      <c r="H17" s="261">
        <f>'Data Input - Purchases'!N30</f>
        <v>0</v>
      </c>
      <c r="I17" s="261">
        <f>'Data Input - Purchases'!O30</f>
        <v>0</v>
      </c>
      <c r="J17" s="261">
        <f>'Data Input - Purchases'!P30</f>
        <v>0</v>
      </c>
      <c r="K17" s="261">
        <f>'Data Input - Purchases'!Q30</f>
        <v>0</v>
      </c>
      <c r="L17" s="261">
        <f>'Data Input - Purchases'!R30</f>
        <v>0</v>
      </c>
      <c r="M17" s="261">
        <f>'Data Input - Purchases'!S30</f>
        <v>0</v>
      </c>
      <c r="N17" s="261">
        <f>'Data Input - Purchases'!T30</f>
        <v>0</v>
      </c>
      <c r="O17" s="261">
        <f>'Data Input - Purchases'!U30</f>
        <v>0</v>
      </c>
      <c r="P17" s="261">
        <f>'Data Input - Purchases'!V30</f>
        <v>0</v>
      </c>
      <c r="Q17" s="201" t="s">
        <v>75</v>
      </c>
      <c r="R17" s="201" t="s">
        <v>411</v>
      </c>
      <c r="S17" s="201" t="s">
        <v>404</v>
      </c>
    </row>
    <row r="18" spans="1:19" x14ac:dyDescent="0.25">
      <c r="A18" s="187">
        <f t="shared" si="1"/>
        <v>2002</v>
      </c>
      <c r="B18" s="187">
        <f t="shared" si="1"/>
        <v>0</v>
      </c>
      <c r="C18" s="187">
        <f t="shared" si="1"/>
        <v>0</v>
      </c>
      <c r="D18" s="187">
        <f>'Data Input - Purchases'!A31</f>
        <v>0</v>
      </c>
      <c r="E18" s="187" t="str">
        <f>'Data Input - Purchases'!C31</f>
        <v>&lt;Select&gt;</v>
      </c>
      <c r="F18" s="261">
        <f>'Data Input - Purchases'!L31</f>
        <v>0</v>
      </c>
      <c r="G18" s="261">
        <f>'Data Input - Purchases'!M31</f>
        <v>0</v>
      </c>
      <c r="H18" s="261">
        <f>'Data Input - Purchases'!N31</f>
        <v>0</v>
      </c>
      <c r="I18" s="261">
        <f>'Data Input - Purchases'!O31</f>
        <v>0</v>
      </c>
      <c r="J18" s="261">
        <f>'Data Input - Purchases'!P31</f>
        <v>0</v>
      </c>
      <c r="K18" s="261">
        <f>'Data Input - Purchases'!Q31</f>
        <v>0</v>
      </c>
      <c r="L18" s="261">
        <f>'Data Input - Purchases'!R31</f>
        <v>0</v>
      </c>
      <c r="M18" s="261">
        <f>'Data Input - Purchases'!S31</f>
        <v>0</v>
      </c>
      <c r="N18" s="261">
        <f>'Data Input - Purchases'!T31</f>
        <v>0</v>
      </c>
      <c r="O18" s="261">
        <f>'Data Input - Purchases'!U31</f>
        <v>0</v>
      </c>
      <c r="P18" s="261">
        <f>'Data Input - Purchases'!V31</f>
        <v>0</v>
      </c>
      <c r="Q18" s="201" t="s">
        <v>75</v>
      </c>
      <c r="R18" s="201" t="s">
        <v>411</v>
      </c>
      <c r="S18" s="201" t="s">
        <v>404</v>
      </c>
    </row>
    <row r="19" spans="1:19" x14ac:dyDescent="0.25">
      <c r="A19" s="187">
        <f t="shared" si="1"/>
        <v>2002</v>
      </c>
      <c r="B19" s="187">
        <f t="shared" si="1"/>
        <v>0</v>
      </c>
      <c r="C19" s="187">
        <f t="shared" si="1"/>
        <v>0</v>
      </c>
      <c r="D19" s="187">
        <f>'Data Input - Purchases'!A32</f>
        <v>0</v>
      </c>
      <c r="E19" s="187" t="str">
        <f>'Data Input - Purchases'!C32</f>
        <v>&lt;Select&gt;</v>
      </c>
      <c r="F19" s="261">
        <f>'Data Input - Purchases'!L32</f>
        <v>0</v>
      </c>
      <c r="G19" s="261">
        <f>'Data Input - Purchases'!M32</f>
        <v>0</v>
      </c>
      <c r="H19" s="261">
        <f>'Data Input - Purchases'!N32</f>
        <v>0</v>
      </c>
      <c r="I19" s="261">
        <f>'Data Input - Purchases'!O32</f>
        <v>0</v>
      </c>
      <c r="J19" s="261">
        <f>'Data Input - Purchases'!P32</f>
        <v>0</v>
      </c>
      <c r="K19" s="261">
        <f>'Data Input - Purchases'!Q32</f>
        <v>0</v>
      </c>
      <c r="L19" s="261">
        <f>'Data Input - Purchases'!R32</f>
        <v>0</v>
      </c>
      <c r="M19" s="261">
        <f>'Data Input - Purchases'!S32</f>
        <v>0</v>
      </c>
      <c r="N19" s="261">
        <f>'Data Input - Purchases'!T32</f>
        <v>0</v>
      </c>
      <c r="O19" s="261">
        <f>'Data Input - Purchases'!U32</f>
        <v>0</v>
      </c>
      <c r="P19" s="261">
        <f>'Data Input - Purchases'!V32</f>
        <v>0</v>
      </c>
      <c r="Q19" s="201" t="s">
        <v>75</v>
      </c>
      <c r="R19" s="201" t="s">
        <v>411</v>
      </c>
      <c r="S19" s="201" t="s">
        <v>404</v>
      </c>
    </row>
    <row r="20" spans="1:19" x14ac:dyDescent="0.25">
      <c r="A20" s="187">
        <f t="shared" si="1"/>
        <v>2002</v>
      </c>
      <c r="B20" s="187">
        <f t="shared" si="1"/>
        <v>0</v>
      </c>
      <c r="C20" s="187">
        <f t="shared" si="1"/>
        <v>0</v>
      </c>
      <c r="D20" s="187">
        <f>'Data Input - Purchases'!A33</f>
        <v>0</v>
      </c>
      <c r="E20" s="187" t="str">
        <f>'Data Input - Purchases'!C33</f>
        <v>&lt;Select&gt;</v>
      </c>
      <c r="F20" s="261">
        <f>'Data Input - Purchases'!L33</f>
        <v>0</v>
      </c>
      <c r="G20" s="261">
        <f>'Data Input - Purchases'!M33</f>
        <v>0</v>
      </c>
      <c r="H20" s="261">
        <f>'Data Input - Purchases'!N33</f>
        <v>0</v>
      </c>
      <c r="I20" s="261">
        <f>'Data Input - Purchases'!O33</f>
        <v>0</v>
      </c>
      <c r="J20" s="261">
        <f>'Data Input - Purchases'!P33</f>
        <v>0</v>
      </c>
      <c r="K20" s="261">
        <f>'Data Input - Purchases'!Q33</f>
        <v>0</v>
      </c>
      <c r="L20" s="261">
        <f>'Data Input - Purchases'!R33</f>
        <v>0</v>
      </c>
      <c r="M20" s="261">
        <f>'Data Input - Purchases'!S33</f>
        <v>0</v>
      </c>
      <c r="N20" s="261">
        <f>'Data Input - Purchases'!T33</f>
        <v>0</v>
      </c>
      <c r="O20" s="261">
        <f>'Data Input - Purchases'!U33</f>
        <v>0</v>
      </c>
      <c r="P20" s="261">
        <f>'Data Input - Purchases'!V33</f>
        <v>0</v>
      </c>
      <c r="Q20" s="201" t="s">
        <v>75</v>
      </c>
      <c r="R20" s="201" t="s">
        <v>411</v>
      </c>
      <c r="S20" s="201" t="s">
        <v>404</v>
      </c>
    </row>
    <row r="21" spans="1:19" x14ac:dyDescent="0.25">
      <c r="A21" s="187">
        <f t="shared" si="1"/>
        <v>2002</v>
      </c>
      <c r="B21" s="187">
        <f t="shared" si="1"/>
        <v>0</v>
      </c>
      <c r="C21" s="187">
        <f t="shared" si="1"/>
        <v>0</v>
      </c>
      <c r="D21" s="187">
        <f>'Data Input - Purchases'!A38</f>
        <v>0</v>
      </c>
      <c r="E21" s="187" t="str">
        <f>'Data Input - Purchases'!C38</f>
        <v>&lt;Select&gt;</v>
      </c>
      <c r="F21" s="261">
        <f>'Data Input - Purchases'!L38</f>
        <v>0</v>
      </c>
      <c r="G21" s="261">
        <f>'Data Input - Purchases'!M38</f>
        <v>0</v>
      </c>
      <c r="H21" s="261">
        <f>'Data Input - Purchases'!N38</f>
        <v>0</v>
      </c>
      <c r="I21" s="261">
        <f>'Data Input - Purchases'!O38</f>
        <v>0</v>
      </c>
      <c r="J21" s="261">
        <f>'Data Input - Purchases'!P38</f>
        <v>0</v>
      </c>
      <c r="K21" s="261">
        <f>'Data Input - Purchases'!Q38</f>
        <v>0</v>
      </c>
      <c r="L21" s="261">
        <f>'Data Input - Purchases'!R38</f>
        <v>0</v>
      </c>
      <c r="M21" s="261">
        <f>'Data Input - Purchases'!S38</f>
        <v>0</v>
      </c>
      <c r="N21" s="261">
        <f>'Data Input - Purchases'!T38</f>
        <v>0</v>
      </c>
      <c r="O21" s="261">
        <f>'Data Input - Purchases'!U38</f>
        <v>0</v>
      </c>
      <c r="P21" s="261">
        <f>'Data Input - Purchases'!V38</f>
        <v>0</v>
      </c>
      <c r="Q21" s="201" t="s">
        <v>75</v>
      </c>
      <c r="R21" s="201" t="s">
        <v>411</v>
      </c>
      <c r="S21" s="201" t="s">
        <v>405</v>
      </c>
    </row>
    <row r="22" spans="1:19" x14ac:dyDescent="0.25">
      <c r="A22" s="187">
        <f t="shared" si="1"/>
        <v>2002</v>
      </c>
      <c r="B22" s="187">
        <f t="shared" si="1"/>
        <v>0</v>
      </c>
      <c r="C22" s="187">
        <f t="shared" si="1"/>
        <v>0</v>
      </c>
      <c r="D22" s="187">
        <f>'Data Input - Purchases'!A39</f>
        <v>0</v>
      </c>
      <c r="E22" s="187" t="str">
        <f>'Data Input - Purchases'!C39</f>
        <v>&lt;Select&gt;</v>
      </c>
      <c r="F22" s="261">
        <f>'Data Input - Purchases'!L39</f>
        <v>0</v>
      </c>
      <c r="G22" s="261">
        <f>'Data Input - Purchases'!M39</f>
        <v>0</v>
      </c>
      <c r="H22" s="261">
        <f>'Data Input - Purchases'!N39</f>
        <v>0</v>
      </c>
      <c r="I22" s="261">
        <f>'Data Input - Purchases'!O39</f>
        <v>0</v>
      </c>
      <c r="J22" s="261">
        <f>'Data Input - Purchases'!P39</f>
        <v>0</v>
      </c>
      <c r="K22" s="261">
        <f>'Data Input - Purchases'!Q39</f>
        <v>0</v>
      </c>
      <c r="L22" s="261">
        <f>'Data Input - Purchases'!R39</f>
        <v>0</v>
      </c>
      <c r="M22" s="261">
        <f>'Data Input - Purchases'!S39</f>
        <v>0</v>
      </c>
      <c r="N22" s="261">
        <f>'Data Input - Purchases'!T39</f>
        <v>0</v>
      </c>
      <c r="O22" s="261">
        <f>'Data Input - Purchases'!U39</f>
        <v>0</v>
      </c>
      <c r="P22" s="261">
        <f>'Data Input - Purchases'!V39</f>
        <v>0</v>
      </c>
      <c r="Q22" s="201" t="s">
        <v>75</v>
      </c>
      <c r="R22" s="201" t="s">
        <v>411</v>
      </c>
      <c r="S22" s="201" t="s">
        <v>405</v>
      </c>
    </row>
    <row r="23" spans="1:19" x14ac:dyDescent="0.25">
      <c r="A23" s="187">
        <f t="shared" si="1"/>
        <v>2002</v>
      </c>
      <c r="B23" s="187">
        <f t="shared" si="1"/>
        <v>0</v>
      </c>
      <c r="C23" s="187">
        <f t="shared" si="1"/>
        <v>0</v>
      </c>
      <c r="D23" s="187">
        <f>'Data Input - Purchases'!A40</f>
        <v>0</v>
      </c>
      <c r="E23" s="187" t="str">
        <f>'Data Input - Purchases'!C40</f>
        <v>&lt;Select&gt;</v>
      </c>
      <c r="F23" s="261">
        <f>'Data Input - Purchases'!L40</f>
        <v>0</v>
      </c>
      <c r="G23" s="261">
        <f>'Data Input - Purchases'!M40</f>
        <v>0</v>
      </c>
      <c r="H23" s="261">
        <f>'Data Input - Purchases'!N40</f>
        <v>0</v>
      </c>
      <c r="I23" s="261">
        <f>'Data Input - Purchases'!O40</f>
        <v>0</v>
      </c>
      <c r="J23" s="261">
        <f>'Data Input - Purchases'!P40</f>
        <v>0</v>
      </c>
      <c r="K23" s="261">
        <f>'Data Input - Purchases'!Q40</f>
        <v>0</v>
      </c>
      <c r="L23" s="261">
        <f>'Data Input - Purchases'!R40</f>
        <v>0</v>
      </c>
      <c r="M23" s="261">
        <f>'Data Input - Purchases'!S40</f>
        <v>0</v>
      </c>
      <c r="N23" s="261">
        <f>'Data Input - Purchases'!T40</f>
        <v>0</v>
      </c>
      <c r="O23" s="261">
        <f>'Data Input - Purchases'!U40</f>
        <v>0</v>
      </c>
      <c r="P23" s="261">
        <f>'Data Input - Purchases'!V40</f>
        <v>0</v>
      </c>
      <c r="Q23" s="201" t="s">
        <v>75</v>
      </c>
      <c r="R23" s="201" t="s">
        <v>411</v>
      </c>
      <c r="S23" s="201" t="s">
        <v>405</v>
      </c>
    </row>
    <row r="24" spans="1:19" x14ac:dyDescent="0.25">
      <c r="A24" s="187">
        <f t="shared" si="1"/>
        <v>2002</v>
      </c>
      <c r="B24" s="187">
        <f t="shared" si="1"/>
        <v>0</v>
      </c>
      <c r="C24" s="187">
        <f t="shared" si="1"/>
        <v>0</v>
      </c>
      <c r="D24" s="187">
        <f>'Data Input - Purchases'!A41</f>
        <v>0</v>
      </c>
      <c r="E24" s="187" t="str">
        <f>'Data Input - Purchases'!C41</f>
        <v>&lt;Select&gt;</v>
      </c>
      <c r="F24" s="261">
        <f>'Data Input - Purchases'!L41</f>
        <v>0</v>
      </c>
      <c r="G24" s="261">
        <f>'Data Input - Purchases'!M41</f>
        <v>0</v>
      </c>
      <c r="H24" s="261">
        <f>'Data Input - Purchases'!N41</f>
        <v>0</v>
      </c>
      <c r="I24" s="261">
        <f>'Data Input - Purchases'!O41</f>
        <v>0</v>
      </c>
      <c r="J24" s="261">
        <f>'Data Input - Purchases'!P41</f>
        <v>0</v>
      </c>
      <c r="K24" s="261">
        <f>'Data Input - Purchases'!Q41</f>
        <v>0</v>
      </c>
      <c r="L24" s="261">
        <f>'Data Input - Purchases'!R41</f>
        <v>0</v>
      </c>
      <c r="M24" s="261">
        <f>'Data Input - Purchases'!S41</f>
        <v>0</v>
      </c>
      <c r="N24" s="261">
        <f>'Data Input - Purchases'!T41</f>
        <v>0</v>
      </c>
      <c r="O24" s="261">
        <f>'Data Input - Purchases'!U41</f>
        <v>0</v>
      </c>
      <c r="P24" s="261">
        <f>'Data Input - Purchases'!V41</f>
        <v>0</v>
      </c>
      <c r="Q24" s="201" t="s">
        <v>75</v>
      </c>
      <c r="R24" s="201" t="s">
        <v>411</v>
      </c>
      <c r="S24" s="201" t="s">
        <v>405</v>
      </c>
    </row>
    <row r="25" spans="1:19" x14ac:dyDescent="0.25">
      <c r="A25" s="187">
        <f t="shared" si="1"/>
        <v>2002</v>
      </c>
      <c r="B25" s="187">
        <f t="shared" si="1"/>
        <v>0</v>
      </c>
      <c r="C25" s="187">
        <f t="shared" si="1"/>
        <v>0</v>
      </c>
      <c r="D25" s="187">
        <f>'Data Input - Purchases'!A42</f>
        <v>0</v>
      </c>
      <c r="E25" s="187" t="str">
        <f>'Data Input - Purchases'!C42</f>
        <v>&lt;Select&gt;</v>
      </c>
      <c r="F25" s="261">
        <f>'Data Input - Purchases'!L42</f>
        <v>0</v>
      </c>
      <c r="G25" s="261">
        <f>'Data Input - Purchases'!M42</f>
        <v>0</v>
      </c>
      <c r="H25" s="261">
        <f>'Data Input - Purchases'!N42</f>
        <v>0</v>
      </c>
      <c r="I25" s="261">
        <f>'Data Input - Purchases'!O42</f>
        <v>0</v>
      </c>
      <c r="J25" s="261">
        <f>'Data Input - Purchases'!P42</f>
        <v>0</v>
      </c>
      <c r="K25" s="261">
        <f>'Data Input - Purchases'!Q42</f>
        <v>0</v>
      </c>
      <c r="L25" s="261">
        <f>'Data Input - Purchases'!R42</f>
        <v>0</v>
      </c>
      <c r="M25" s="261">
        <f>'Data Input - Purchases'!S42</f>
        <v>0</v>
      </c>
      <c r="N25" s="261">
        <f>'Data Input - Purchases'!T42</f>
        <v>0</v>
      </c>
      <c r="O25" s="261">
        <f>'Data Input - Purchases'!U42</f>
        <v>0</v>
      </c>
      <c r="P25" s="261">
        <f>'Data Input - Purchases'!V42</f>
        <v>0</v>
      </c>
      <c r="Q25" s="201" t="s">
        <v>75</v>
      </c>
      <c r="R25" s="201" t="s">
        <v>411</v>
      </c>
      <c r="S25" s="201" t="s">
        <v>405</v>
      </c>
    </row>
    <row r="26" spans="1:19" x14ac:dyDescent="0.25">
      <c r="A26" s="187">
        <f t="shared" si="1"/>
        <v>2002</v>
      </c>
      <c r="B26" s="187">
        <f t="shared" si="1"/>
        <v>0</v>
      </c>
      <c r="C26" s="187">
        <f t="shared" si="1"/>
        <v>0</v>
      </c>
      <c r="D26" s="187">
        <f>'Data Input - Purchases'!A43</f>
        <v>0</v>
      </c>
      <c r="E26" s="187" t="str">
        <f>'Data Input - Purchases'!C43</f>
        <v>&lt;Select&gt;</v>
      </c>
      <c r="F26" s="261">
        <f>'Data Input - Purchases'!L43</f>
        <v>0</v>
      </c>
      <c r="G26" s="261">
        <f>'Data Input - Purchases'!M43</f>
        <v>0</v>
      </c>
      <c r="H26" s="261">
        <f>'Data Input - Purchases'!N43</f>
        <v>0</v>
      </c>
      <c r="I26" s="261">
        <f>'Data Input - Purchases'!O43</f>
        <v>0</v>
      </c>
      <c r="J26" s="261">
        <f>'Data Input - Purchases'!P43</f>
        <v>0</v>
      </c>
      <c r="K26" s="261">
        <f>'Data Input - Purchases'!Q43</f>
        <v>0</v>
      </c>
      <c r="L26" s="261">
        <f>'Data Input - Purchases'!R43</f>
        <v>0</v>
      </c>
      <c r="M26" s="261">
        <f>'Data Input - Purchases'!S43</f>
        <v>0</v>
      </c>
      <c r="N26" s="261">
        <f>'Data Input - Purchases'!T43</f>
        <v>0</v>
      </c>
      <c r="O26" s="261">
        <f>'Data Input - Purchases'!U43</f>
        <v>0</v>
      </c>
      <c r="P26" s="261">
        <f>'Data Input - Purchases'!V43</f>
        <v>0</v>
      </c>
      <c r="Q26" s="201" t="s">
        <v>75</v>
      </c>
      <c r="R26" s="201" t="s">
        <v>411</v>
      </c>
      <c r="S26" s="201" t="s">
        <v>405</v>
      </c>
    </row>
    <row r="27" spans="1:19" x14ac:dyDescent="0.25">
      <c r="A27" s="187">
        <f t="shared" si="1"/>
        <v>2002</v>
      </c>
      <c r="B27" s="187">
        <f t="shared" si="1"/>
        <v>0</v>
      </c>
      <c r="C27" s="187">
        <f t="shared" si="1"/>
        <v>0</v>
      </c>
      <c r="D27" s="187">
        <f>'Data Input - Purchases'!A44</f>
        <v>0</v>
      </c>
      <c r="E27" s="187" t="str">
        <f>'Data Input - Purchases'!C44</f>
        <v>&lt;Select&gt;</v>
      </c>
      <c r="F27" s="261">
        <f>'Data Input - Purchases'!L44</f>
        <v>0</v>
      </c>
      <c r="G27" s="261">
        <f>'Data Input - Purchases'!M44</f>
        <v>0</v>
      </c>
      <c r="H27" s="261">
        <f>'Data Input - Purchases'!N44</f>
        <v>0</v>
      </c>
      <c r="I27" s="261">
        <f>'Data Input - Purchases'!O44</f>
        <v>0</v>
      </c>
      <c r="J27" s="261">
        <f>'Data Input - Purchases'!P44</f>
        <v>0</v>
      </c>
      <c r="K27" s="261">
        <f>'Data Input - Purchases'!Q44</f>
        <v>0</v>
      </c>
      <c r="L27" s="261">
        <f>'Data Input - Purchases'!R44</f>
        <v>0</v>
      </c>
      <c r="M27" s="261">
        <f>'Data Input - Purchases'!S44</f>
        <v>0</v>
      </c>
      <c r="N27" s="261">
        <f>'Data Input - Purchases'!T44</f>
        <v>0</v>
      </c>
      <c r="O27" s="261">
        <f>'Data Input - Purchases'!U44</f>
        <v>0</v>
      </c>
      <c r="P27" s="261">
        <f>'Data Input - Purchases'!V44</f>
        <v>0</v>
      </c>
      <c r="Q27" s="201" t="s">
        <v>75</v>
      </c>
      <c r="R27" s="201" t="s">
        <v>411</v>
      </c>
      <c r="S27" s="201" t="s">
        <v>405</v>
      </c>
    </row>
    <row r="28" spans="1:19" x14ac:dyDescent="0.25">
      <c r="A28" s="187">
        <f t="shared" si="1"/>
        <v>2002</v>
      </c>
      <c r="B28" s="187">
        <f t="shared" si="1"/>
        <v>0</v>
      </c>
      <c r="C28" s="187">
        <f t="shared" si="1"/>
        <v>0</v>
      </c>
      <c r="D28" s="187">
        <f>'Data Input - Purchases'!A45</f>
        <v>0</v>
      </c>
      <c r="E28" s="187" t="str">
        <f>'Data Input - Purchases'!C45</f>
        <v>&lt;Select&gt;</v>
      </c>
      <c r="F28" s="261">
        <f>'Data Input - Purchases'!L45</f>
        <v>0</v>
      </c>
      <c r="G28" s="261">
        <f>'Data Input - Purchases'!M45</f>
        <v>0</v>
      </c>
      <c r="H28" s="261">
        <f>'Data Input - Purchases'!N45</f>
        <v>0</v>
      </c>
      <c r="I28" s="261">
        <f>'Data Input - Purchases'!O45</f>
        <v>0</v>
      </c>
      <c r="J28" s="261">
        <f>'Data Input - Purchases'!P45</f>
        <v>0</v>
      </c>
      <c r="K28" s="261">
        <f>'Data Input - Purchases'!Q45</f>
        <v>0</v>
      </c>
      <c r="L28" s="261">
        <f>'Data Input - Purchases'!R45</f>
        <v>0</v>
      </c>
      <c r="M28" s="261">
        <f>'Data Input - Purchases'!S45</f>
        <v>0</v>
      </c>
      <c r="N28" s="261">
        <f>'Data Input - Purchases'!T45</f>
        <v>0</v>
      </c>
      <c r="O28" s="261">
        <f>'Data Input - Purchases'!U45</f>
        <v>0</v>
      </c>
      <c r="P28" s="261">
        <f>'Data Input - Purchases'!V45</f>
        <v>0</v>
      </c>
      <c r="Q28" s="201" t="s">
        <v>75</v>
      </c>
      <c r="R28" s="201" t="s">
        <v>411</v>
      </c>
      <c r="S28" s="201" t="s">
        <v>405</v>
      </c>
    </row>
    <row r="29" spans="1:19" x14ac:dyDescent="0.25">
      <c r="A29" s="187">
        <f t="shared" si="1"/>
        <v>2002</v>
      </c>
      <c r="B29" s="187">
        <f t="shared" si="1"/>
        <v>0</v>
      </c>
      <c r="C29" s="187">
        <f t="shared" si="1"/>
        <v>0</v>
      </c>
      <c r="D29" s="187">
        <f>'Data Input - Purchases'!A46</f>
        <v>0</v>
      </c>
      <c r="E29" s="187" t="str">
        <f>'Data Input - Purchases'!C46</f>
        <v>&lt;Select&gt;</v>
      </c>
      <c r="F29" s="261">
        <f>'Data Input - Purchases'!L46</f>
        <v>0</v>
      </c>
      <c r="G29" s="261">
        <f>'Data Input - Purchases'!M46</f>
        <v>0</v>
      </c>
      <c r="H29" s="261">
        <f>'Data Input - Purchases'!N46</f>
        <v>0</v>
      </c>
      <c r="I29" s="261">
        <f>'Data Input - Purchases'!O46</f>
        <v>0</v>
      </c>
      <c r="J29" s="261">
        <f>'Data Input - Purchases'!P46</f>
        <v>0</v>
      </c>
      <c r="K29" s="261">
        <f>'Data Input - Purchases'!Q46</f>
        <v>0</v>
      </c>
      <c r="L29" s="261">
        <f>'Data Input - Purchases'!R46</f>
        <v>0</v>
      </c>
      <c r="M29" s="261">
        <f>'Data Input - Purchases'!S46</f>
        <v>0</v>
      </c>
      <c r="N29" s="261">
        <f>'Data Input - Purchases'!T46</f>
        <v>0</v>
      </c>
      <c r="O29" s="261">
        <f>'Data Input - Purchases'!U46</f>
        <v>0</v>
      </c>
      <c r="P29" s="261">
        <f>'Data Input - Purchases'!V46</f>
        <v>0</v>
      </c>
      <c r="Q29" s="201" t="s">
        <v>75</v>
      </c>
      <c r="R29" s="201" t="s">
        <v>411</v>
      </c>
      <c r="S29" s="201" t="s">
        <v>405</v>
      </c>
    </row>
    <row r="30" spans="1:19" x14ac:dyDescent="0.25">
      <c r="A30" s="187">
        <f t="shared" si="1"/>
        <v>2002</v>
      </c>
      <c r="B30" s="187">
        <f t="shared" si="1"/>
        <v>0</v>
      </c>
      <c r="C30" s="187">
        <f t="shared" si="1"/>
        <v>0</v>
      </c>
      <c r="D30" s="187">
        <f>'Data Input - Purchases'!A47</f>
        <v>0</v>
      </c>
      <c r="E30" s="187" t="str">
        <f>'Data Input - Purchases'!C47</f>
        <v>&lt;Select&gt;</v>
      </c>
      <c r="F30" s="261">
        <f>'Data Input - Purchases'!L47</f>
        <v>0</v>
      </c>
      <c r="G30" s="261">
        <f>'Data Input - Purchases'!M47</f>
        <v>0</v>
      </c>
      <c r="H30" s="261">
        <f>'Data Input - Purchases'!N47</f>
        <v>0</v>
      </c>
      <c r="I30" s="261">
        <f>'Data Input - Purchases'!O47</f>
        <v>0</v>
      </c>
      <c r="J30" s="261">
        <f>'Data Input - Purchases'!P47</f>
        <v>0</v>
      </c>
      <c r="K30" s="261">
        <f>'Data Input - Purchases'!Q47</f>
        <v>0</v>
      </c>
      <c r="L30" s="261">
        <f>'Data Input - Purchases'!R47</f>
        <v>0</v>
      </c>
      <c r="M30" s="261">
        <f>'Data Input - Purchases'!S47</f>
        <v>0</v>
      </c>
      <c r="N30" s="261">
        <f>'Data Input - Purchases'!T47</f>
        <v>0</v>
      </c>
      <c r="O30" s="261">
        <f>'Data Input - Purchases'!U47</f>
        <v>0</v>
      </c>
      <c r="P30" s="261">
        <f>'Data Input - Purchases'!V47</f>
        <v>0</v>
      </c>
      <c r="Q30" s="201" t="s">
        <v>75</v>
      </c>
      <c r="R30" s="201" t="s">
        <v>411</v>
      </c>
      <c r="S30" s="201" t="s">
        <v>405</v>
      </c>
    </row>
    <row r="31" spans="1:19" x14ac:dyDescent="0.25">
      <c r="A31" s="187">
        <f t="shared" si="1"/>
        <v>2002</v>
      </c>
      <c r="B31" s="187">
        <f t="shared" si="1"/>
        <v>0</v>
      </c>
      <c r="C31" s="187">
        <f t="shared" si="1"/>
        <v>0</v>
      </c>
      <c r="D31" s="187">
        <f>'Data Input - Purchases'!A48</f>
        <v>0</v>
      </c>
      <c r="E31" s="187" t="str">
        <f>'Data Input - Purchases'!C48</f>
        <v>&lt;Select&gt;</v>
      </c>
      <c r="F31" s="261">
        <f>'Data Input - Purchases'!L48</f>
        <v>0</v>
      </c>
      <c r="G31" s="261">
        <f>'Data Input - Purchases'!M48</f>
        <v>0</v>
      </c>
      <c r="H31" s="261">
        <f>'Data Input - Purchases'!N48</f>
        <v>0</v>
      </c>
      <c r="I31" s="261">
        <f>'Data Input - Purchases'!O48</f>
        <v>0</v>
      </c>
      <c r="J31" s="261">
        <f>'Data Input - Purchases'!P48</f>
        <v>0</v>
      </c>
      <c r="K31" s="261">
        <f>'Data Input - Purchases'!Q48</f>
        <v>0</v>
      </c>
      <c r="L31" s="261">
        <f>'Data Input - Purchases'!R48</f>
        <v>0</v>
      </c>
      <c r="M31" s="261">
        <f>'Data Input - Purchases'!S48</f>
        <v>0</v>
      </c>
      <c r="N31" s="261">
        <f>'Data Input - Purchases'!T48</f>
        <v>0</v>
      </c>
      <c r="O31" s="261">
        <f>'Data Input - Purchases'!U48</f>
        <v>0</v>
      </c>
      <c r="P31" s="261">
        <f>'Data Input - Purchases'!V48</f>
        <v>0</v>
      </c>
      <c r="Q31" s="201" t="s">
        <v>75</v>
      </c>
      <c r="R31" s="201" t="s">
        <v>411</v>
      </c>
      <c r="S31" s="201" t="s">
        <v>405</v>
      </c>
    </row>
    <row r="32" spans="1:19" x14ac:dyDescent="0.25">
      <c r="A32" s="187">
        <f t="shared" si="1"/>
        <v>2002</v>
      </c>
      <c r="B32" s="187">
        <f t="shared" si="1"/>
        <v>0</v>
      </c>
      <c r="C32" s="187">
        <f t="shared" si="1"/>
        <v>0</v>
      </c>
      <c r="D32" s="187">
        <f>'Data Input - Purchases'!A49</f>
        <v>0</v>
      </c>
      <c r="E32" s="187" t="str">
        <f>'Data Input - Purchases'!C49</f>
        <v>&lt;Select&gt;</v>
      </c>
      <c r="F32" s="261">
        <f>'Data Input - Purchases'!L49</f>
        <v>0</v>
      </c>
      <c r="G32" s="261">
        <f>'Data Input - Purchases'!M49</f>
        <v>0</v>
      </c>
      <c r="H32" s="261">
        <f>'Data Input - Purchases'!N49</f>
        <v>0</v>
      </c>
      <c r="I32" s="261">
        <f>'Data Input - Purchases'!O49</f>
        <v>0</v>
      </c>
      <c r="J32" s="261">
        <f>'Data Input - Purchases'!P49</f>
        <v>0</v>
      </c>
      <c r="K32" s="261">
        <f>'Data Input - Purchases'!Q49</f>
        <v>0</v>
      </c>
      <c r="L32" s="261">
        <f>'Data Input - Purchases'!R49</f>
        <v>0</v>
      </c>
      <c r="M32" s="261">
        <f>'Data Input - Purchases'!S49</f>
        <v>0</v>
      </c>
      <c r="N32" s="261">
        <f>'Data Input - Purchases'!T49</f>
        <v>0</v>
      </c>
      <c r="O32" s="261">
        <f>'Data Input - Purchases'!U49</f>
        <v>0</v>
      </c>
      <c r="P32" s="261">
        <f>'Data Input - Purchases'!V49</f>
        <v>0</v>
      </c>
      <c r="Q32" s="201" t="s">
        <v>75</v>
      </c>
      <c r="R32" s="201" t="s">
        <v>411</v>
      </c>
      <c r="S32" s="201" t="s">
        <v>405</v>
      </c>
    </row>
    <row r="33" spans="1:19" x14ac:dyDescent="0.25">
      <c r="A33" s="187">
        <f t="shared" si="1"/>
        <v>2002</v>
      </c>
      <c r="B33" s="187">
        <f t="shared" si="1"/>
        <v>0</v>
      </c>
      <c r="C33" s="187">
        <f t="shared" si="1"/>
        <v>0</v>
      </c>
      <c r="D33" s="187">
        <f>'Data Input - Purchases'!A50</f>
        <v>0</v>
      </c>
      <c r="E33" s="187" t="str">
        <f>'Data Input - Purchases'!C50</f>
        <v>&lt;Select&gt;</v>
      </c>
      <c r="F33" s="261">
        <f>'Data Input - Purchases'!L50</f>
        <v>0</v>
      </c>
      <c r="G33" s="261">
        <f>'Data Input - Purchases'!M50</f>
        <v>0</v>
      </c>
      <c r="H33" s="261">
        <f>'Data Input - Purchases'!N50</f>
        <v>0</v>
      </c>
      <c r="I33" s="261">
        <f>'Data Input - Purchases'!O50</f>
        <v>0</v>
      </c>
      <c r="J33" s="261">
        <f>'Data Input - Purchases'!P50</f>
        <v>0</v>
      </c>
      <c r="K33" s="261">
        <f>'Data Input - Purchases'!Q50</f>
        <v>0</v>
      </c>
      <c r="L33" s="261">
        <f>'Data Input - Purchases'!R50</f>
        <v>0</v>
      </c>
      <c r="M33" s="261">
        <f>'Data Input - Purchases'!S50</f>
        <v>0</v>
      </c>
      <c r="N33" s="261">
        <f>'Data Input - Purchases'!T50</f>
        <v>0</v>
      </c>
      <c r="O33" s="261">
        <f>'Data Input - Purchases'!U50</f>
        <v>0</v>
      </c>
      <c r="P33" s="261">
        <f>'Data Input - Purchases'!V50</f>
        <v>0</v>
      </c>
      <c r="Q33" s="201" t="s">
        <v>75</v>
      </c>
      <c r="R33" s="201" t="s">
        <v>411</v>
      </c>
      <c r="S33" s="201" t="s">
        <v>405</v>
      </c>
    </row>
    <row r="34" spans="1:19" x14ac:dyDescent="0.25">
      <c r="A34" s="187">
        <f t="shared" si="1"/>
        <v>2002</v>
      </c>
      <c r="B34" s="187">
        <f t="shared" si="1"/>
        <v>0</v>
      </c>
      <c r="C34" s="187">
        <f t="shared" si="1"/>
        <v>0</v>
      </c>
      <c r="D34" s="187">
        <f>'Data Input - Purchases'!A51</f>
        <v>0</v>
      </c>
      <c r="E34" s="187" t="str">
        <f>'Data Input - Purchases'!C51</f>
        <v>&lt;Select&gt;</v>
      </c>
      <c r="F34" s="261">
        <f>'Data Input - Purchases'!L51</f>
        <v>0</v>
      </c>
      <c r="G34" s="261">
        <f>'Data Input - Purchases'!M51</f>
        <v>0</v>
      </c>
      <c r="H34" s="261">
        <f>'Data Input - Purchases'!N51</f>
        <v>0</v>
      </c>
      <c r="I34" s="261">
        <f>'Data Input - Purchases'!O51</f>
        <v>0</v>
      </c>
      <c r="J34" s="261">
        <f>'Data Input - Purchases'!P51</f>
        <v>0</v>
      </c>
      <c r="K34" s="261">
        <f>'Data Input - Purchases'!Q51</f>
        <v>0</v>
      </c>
      <c r="L34" s="261">
        <f>'Data Input - Purchases'!R51</f>
        <v>0</v>
      </c>
      <c r="M34" s="261">
        <f>'Data Input - Purchases'!S51</f>
        <v>0</v>
      </c>
      <c r="N34" s="261">
        <f>'Data Input - Purchases'!T51</f>
        <v>0</v>
      </c>
      <c r="O34" s="261">
        <f>'Data Input - Purchases'!U51</f>
        <v>0</v>
      </c>
      <c r="P34" s="261">
        <f>'Data Input - Purchases'!V51</f>
        <v>0</v>
      </c>
      <c r="Q34" s="201" t="s">
        <v>75</v>
      </c>
      <c r="R34" s="201" t="s">
        <v>411</v>
      </c>
      <c r="S34" s="201" t="s">
        <v>405</v>
      </c>
    </row>
    <row r="35" spans="1:19" x14ac:dyDescent="0.25">
      <c r="A35" s="187">
        <f t="shared" ref="A35:C80" si="2">A$1</f>
        <v>2002</v>
      </c>
      <c r="B35" s="187">
        <f t="shared" si="2"/>
        <v>0</v>
      </c>
      <c r="C35" s="187">
        <f t="shared" si="2"/>
        <v>0</v>
      </c>
      <c r="D35" s="187">
        <f>'Data Input - Purchases'!A52</f>
        <v>0</v>
      </c>
      <c r="E35" s="187" t="str">
        <f>'Data Input - Purchases'!C52</f>
        <v>&lt;Select&gt;</v>
      </c>
      <c r="F35" s="261">
        <f>'Data Input - Purchases'!L52</f>
        <v>0</v>
      </c>
      <c r="G35" s="261">
        <f>'Data Input - Purchases'!M52</f>
        <v>0</v>
      </c>
      <c r="H35" s="261">
        <f>'Data Input - Purchases'!N52</f>
        <v>0</v>
      </c>
      <c r="I35" s="261">
        <f>'Data Input - Purchases'!O52</f>
        <v>0</v>
      </c>
      <c r="J35" s="261">
        <f>'Data Input - Purchases'!P52</f>
        <v>0</v>
      </c>
      <c r="K35" s="261">
        <f>'Data Input - Purchases'!Q52</f>
        <v>0</v>
      </c>
      <c r="L35" s="261">
        <f>'Data Input - Purchases'!R52</f>
        <v>0</v>
      </c>
      <c r="M35" s="261">
        <f>'Data Input - Purchases'!S52</f>
        <v>0</v>
      </c>
      <c r="N35" s="261">
        <f>'Data Input - Purchases'!T52</f>
        <v>0</v>
      </c>
      <c r="O35" s="261">
        <f>'Data Input - Purchases'!U52</f>
        <v>0</v>
      </c>
      <c r="P35" s="261">
        <f>'Data Input - Purchases'!V52</f>
        <v>0</v>
      </c>
      <c r="Q35" s="201" t="s">
        <v>75</v>
      </c>
      <c r="R35" s="201" t="s">
        <v>411</v>
      </c>
      <c r="S35" s="201" t="s">
        <v>405</v>
      </c>
    </row>
    <row r="36" spans="1:19" x14ac:dyDescent="0.25">
      <c r="A36" s="187">
        <f t="shared" si="2"/>
        <v>2002</v>
      </c>
      <c r="B36" s="187">
        <f t="shared" si="2"/>
        <v>0</v>
      </c>
      <c r="C36" s="187">
        <f t="shared" si="2"/>
        <v>0</v>
      </c>
      <c r="D36" s="187">
        <f>'Data Input - Purchases'!A53</f>
        <v>0</v>
      </c>
      <c r="E36" s="187" t="str">
        <f>'Data Input - Purchases'!C53</f>
        <v>&lt;Select&gt;</v>
      </c>
      <c r="F36" s="261">
        <f>'Data Input - Purchases'!L53</f>
        <v>0</v>
      </c>
      <c r="G36" s="261">
        <f>'Data Input - Purchases'!M53</f>
        <v>0</v>
      </c>
      <c r="H36" s="261">
        <f>'Data Input - Purchases'!N53</f>
        <v>0</v>
      </c>
      <c r="I36" s="261">
        <f>'Data Input - Purchases'!O53</f>
        <v>0</v>
      </c>
      <c r="J36" s="261">
        <f>'Data Input - Purchases'!P53</f>
        <v>0</v>
      </c>
      <c r="K36" s="261">
        <f>'Data Input - Purchases'!Q53</f>
        <v>0</v>
      </c>
      <c r="L36" s="261">
        <f>'Data Input - Purchases'!R53</f>
        <v>0</v>
      </c>
      <c r="M36" s="261">
        <f>'Data Input - Purchases'!S53</f>
        <v>0</v>
      </c>
      <c r="N36" s="261">
        <f>'Data Input - Purchases'!T53</f>
        <v>0</v>
      </c>
      <c r="O36" s="261">
        <f>'Data Input - Purchases'!U53</f>
        <v>0</v>
      </c>
      <c r="P36" s="261">
        <f>'Data Input - Purchases'!V53</f>
        <v>0</v>
      </c>
      <c r="Q36" s="201" t="s">
        <v>75</v>
      </c>
      <c r="R36" s="201" t="s">
        <v>411</v>
      </c>
      <c r="S36" s="201" t="s">
        <v>405</v>
      </c>
    </row>
    <row r="37" spans="1:19" x14ac:dyDescent="0.25">
      <c r="A37" s="187">
        <f t="shared" si="2"/>
        <v>2002</v>
      </c>
      <c r="B37" s="187">
        <f t="shared" si="2"/>
        <v>0</v>
      </c>
      <c r="C37" s="187">
        <f t="shared" si="2"/>
        <v>0</v>
      </c>
      <c r="D37" s="187">
        <f>'Data Input - Purchases'!A54</f>
        <v>0</v>
      </c>
      <c r="E37" s="187" t="str">
        <f>'Data Input - Purchases'!C54</f>
        <v>&lt;Select&gt;</v>
      </c>
      <c r="F37" s="261">
        <f>'Data Input - Purchases'!L54</f>
        <v>0</v>
      </c>
      <c r="G37" s="261">
        <f>'Data Input - Purchases'!M54</f>
        <v>0</v>
      </c>
      <c r="H37" s="261">
        <f>'Data Input - Purchases'!N54</f>
        <v>0</v>
      </c>
      <c r="I37" s="261">
        <f>'Data Input - Purchases'!O54</f>
        <v>0</v>
      </c>
      <c r="J37" s="261">
        <f>'Data Input - Purchases'!P54</f>
        <v>0</v>
      </c>
      <c r="K37" s="261">
        <f>'Data Input - Purchases'!Q54</f>
        <v>0</v>
      </c>
      <c r="L37" s="261">
        <f>'Data Input - Purchases'!R54</f>
        <v>0</v>
      </c>
      <c r="M37" s="261">
        <f>'Data Input - Purchases'!S54</f>
        <v>0</v>
      </c>
      <c r="N37" s="261">
        <f>'Data Input - Purchases'!T54</f>
        <v>0</v>
      </c>
      <c r="O37" s="261">
        <f>'Data Input - Purchases'!U54</f>
        <v>0</v>
      </c>
      <c r="P37" s="261">
        <f>'Data Input - Purchases'!V54</f>
        <v>0</v>
      </c>
      <c r="Q37" s="201" t="s">
        <v>75</v>
      </c>
      <c r="R37" s="201" t="s">
        <v>411</v>
      </c>
      <c r="S37" s="201" t="s">
        <v>405</v>
      </c>
    </row>
    <row r="38" spans="1:19" x14ac:dyDescent="0.25">
      <c r="A38" s="187">
        <f t="shared" si="2"/>
        <v>2002</v>
      </c>
      <c r="B38" s="187">
        <f t="shared" si="2"/>
        <v>0</v>
      </c>
      <c r="C38" s="187">
        <f t="shared" si="2"/>
        <v>0</v>
      </c>
      <c r="D38" s="187">
        <f>'Data Input - Purchases'!A55</f>
        <v>0</v>
      </c>
      <c r="E38" s="187" t="str">
        <f>'Data Input - Purchases'!C55</f>
        <v>&lt;Select&gt;</v>
      </c>
      <c r="F38" s="261">
        <f>'Data Input - Purchases'!L55</f>
        <v>0</v>
      </c>
      <c r="G38" s="261">
        <f>'Data Input - Purchases'!M55</f>
        <v>0</v>
      </c>
      <c r="H38" s="261">
        <f>'Data Input - Purchases'!N55</f>
        <v>0</v>
      </c>
      <c r="I38" s="261">
        <f>'Data Input - Purchases'!O55</f>
        <v>0</v>
      </c>
      <c r="J38" s="261">
        <f>'Data Input - Purchases'!P55</f>
        <v>0</v>
      </c>
      <c r="K38" s="261">
        <f>'Data Input - Purchases'!Q55</f>
        <v>0</v>
      </c>
      <c r="L38" s="261">
        <f>'Data Input - Purchases'!R55</f>
        <v>0</v>
      </c>
      <c r="M38" s="261">
        <f>'Data Input - Purchases'!S55</f>
        <v>0</v>
      </c>
      <c r="N38" s="261">
        <f>'Data Input - Purchases'!T55</f>
        <v>0</v>
      </c>
      <c r="O38" s="261">
        <f>'Data Input - Purchases'!U55</f>
        <v>0</v>
      </c>
      <c r="P38" s="261">
        <f>'Data Input - Purchases'!V55</f>
        <v>0</v>
      </c>
      <c r="Q38" s="201" t="s">
        <v>75</v>
      </c>
      <c r="R38" s="201" t="s">
        <v>411</v>
      </c>
      <c r="S38" s="201" t="s">
        <v>405</v>
      </c>
    </row>
    <row r="39" spans="1:19" x14ac:dyDescent="0.25">
      <c r="A39" s="187">
        <f t="shared" si="2"/>
        <v>2002</v>
      </c>
      <c r="B39" s="187">
        <f t="shared" si="2"/>
        <v>0</v>
      </c>
      <c r="C39" s="187">
        <f t="shared" si="2"/>
        <v>0</v>
      </c>
      <c r="D39" s="187">
        <f>'Data Input - Purchases'!A56</f>
        <v>0</v>
      </c>
      <c r="E39" s="187" t="str">
        <f>'Data Input - Purchases'!C56</f>
        <v>&lt;Select&gt;</v>
      </c>
      <c r="F39" s="261">
        <f>'Data Input - Purchases'!L56</f>
        <v>0</v>
      </c>
      <c r="G39" s="261">
        <f>'Data Input - Purchases'!M56</f>
        <v>0</v>
      </c>
      <c r="H39" s="261">
        <f>'Data Input - Purchases'!N56</f>
        <v>0</v>
      </c>
      <c r="I39" s="261">
        <f>'Data Input - Purchases'!O56</f>
        <v>0</v>
      </c>
      <c r="J39" s="261">
        <f>'Data Input - Purchases'!P56</f>
        <v>0</v>
      </c>
      <c r="K39" s="261">
        <f>'Data Input - Purchases'!Q56</f>
        <v>0</v>
      </c>
      <c r="L39" s="261">
        <f>'Data Input - Purchases'!R56</f>
        <v>0</v>
      </c>
      <c r="M39" s="261">
        <f>'Data Input - Purchases'!S56</f>
        <v>0</v>
      </c>
      <c r="N39" s="261">
        <f>'Data Input - Purchases'!T56</f>
        <v>0</v>
      </c>
      <c r="O39" s="261">
        <f>'Data Input - Purchases'!U56</f>
        <v>0</v>
      </c>
      <c r="P39" s="261">
        <f>'Data Input - Purchases'!V56</f>
        <v>0</v>
      </c>
      <c r="Q39" s="201" t="s">
        <v>75</v>
      </c>
      <c r="R39" s="201" t="s">
        <v>411</v>
      </c>
      <c r="S39" s="201" t="s">
        <v>405</v>
      </c>
    </row>
    <row r="40" spans="1:19" x14ac:dyDescent="0.25">
      <c r="A40" s="187">
        <f t="shared" si="2"/>
        <v>2002</v>
      </c>
      <c r="B40" s="187">
        <f t="shared" si="2"/>
        <v>0</v>
      </c>
      <c r="C40" s="187">
        <f t="shared" si="2"/>
        <v>0</v>
      </c>
      <c r="D40" s="187">
        <f>'Data Input - Purchases'!A57</f>
        <v>0</v>
      </c>
      <c r="E40" s="187" t="str">
        <f>'Data Input - Purchases'!C57</f>
        <v>&lt;Select&gt;</v>
      </c>
      <c r="F40" s="261">
        <f>'Data Input - Purchases'!L57</f>
        <v>0</v>
      </c>
      <c r="G40" s="261">
        <f>'Data Input - Purchases'!M57</f>
        <v>0</v>
      </c>
      <c r="H40" s="261">
        <f>'Data Input - Purchases'!N57</f>
        <v>0</v>
      </c>
      <c r="I40" s="261">
        <f>'Data Input - Purchases'!O57</f>
        <v>0</v>
      </c>
      <c r="J40" s="261">
        <f>'Data Input - Purchases'!P57</f>
        <v>0</v>
      </c>
      <c r="K40" s="261">
        <f>'Data Input - Purchases'!Q57</f>
        <v>0</v>
      </c>
      <c r="L40" s="261">
        <f>'Data Input - Purchases'!R57</f>
        <v>0</v>
      </c>
      <c r="M40" s="261">
        <f>'Data Input - Purchases'!S57</f>
        <v>0</v>
      </c>
      <c r="N40" s="261">
        <f>'Data Input - Purchases'!T57</f>
        <v>0</v>
      </c>
      <c r="O40" s="261">
        <f>'Data Input - Purchases'!U57</f>
        <v>0</v>
      </c>
      <c r="P40" s="261">
        <f>'Data Input - Purchases'!V57</f>
        <v>0</v>
      </c>
      <c r="Q40" s="201" t="s">
        <v>75</v>
      </c>
      <c r="R40" s="201" t="s">
        <v>411</v>
      </c>
      <c r="S40" s="201" t="s">
        <v>405</v>
      </c>
    </row>
    <row r="41" spans="1:19" x14ac:dyDescent="0.25">
      <c r="A41" s="187">
        <f t="shared" si="2"/>
        <v>2002</v>
      </c>
      <c r="B41" s="187">
        <f t="shared" si="2"/>
        <v>0</v>
      </c>
      <c r="C41" s="187">
        <f t="shared" si="2"/>
        <v>0</v>
      </c>
      <c r="D41" s="187">
        <f>'Data Input - Purchases'!A62</f>
        <v>0</v>
      </c>
      <c r="E41" s="187" t="str">
        <f>'Data Input - Purchases'!C62</f>
        <v>&lt;Select&gt;</v>
      </c>
      <c r="F41" s="261">
        <f>'Data Input - Purchases'!L62</f>
        <v>0</v>
      </c>
      <c r="G41" s="261">
        <f>'Data Input - Purchases'!M62</f>
        <v>0</v>
      </c>
      <c r="H41" s="261">
        <f>'Data Input - Purchases'!N62</f>
        <v>0</v>
      </c>
      <c r="I41" s="261">
        <f>'Data Input - Purchases'!O62</f>
        <v>0</v>
      </c>
      <c r="J41" s="261">
        <f>'Data Input - Purchases'!P62</f>
        <v>0</v>
      </c>
      <c r="K41" s="261">
        <f>'Data Input - Purchases'!Q62</f>
        <v>0</v>
      </c>
      <c r="L41" s="261">
        <f>'Data Input - Purchases'!R62</f>
        <v>0</v>
      </c>
      <c r="M41" s="261">
        <f>'Data Input - Purchases'!S62</f>
        <v>0</v>
      </c>
      <c r="N41" s="261">
        <f>'Data Input - Purchases'!T62</f>
        <v>0</v>
      </c>
      <c r="O41" s="261">
        <f>'Data Input - Purchases'!U62</f>
        <v>0</v>
      </c>
      <c r="P41" s="261">
        <f>'Data Input - Purchases'!V62</f>
        <v>0</v>
      </c>
      <c r="Q41" s="201" t="s">
        <v>75</v>
      </c>
      <c r="R41" s="201" t="s">
        <v>411</v>
      </c>
      <c r="S41" s="201" t="s">
        <v>406</v>
      </c>
    </row>
    <row r="42" spans="1:19" x14ac:dyDescent="0.25">
      <c r="A42" s="187">
        <f t="shared" si="2"/>
        <v>2002</v>
      </c>
      <c r="B42" s="187">
        <f t="shared" si="2"/>
        <v>0</v>
      </c>
      <c r="C42" s="187">
        <f t="shared" si="2"/>
        <v>0</v>
      </c>
      <c r="D42" s="187">
        <f>'Data Input - Purchases'!A63</f>
        <v>0</v>
      </c>
      <c r="E42" s="187" t="str">
        <f>'Data Input - Purchases'!C63</f>
        <v>&lt;Select&gt;</v>
      </c>
      <c r="F42" s="261">
        <f>'Data Input - Purchases'!L63</f>
        <v>0</v>
      </c>
      <c r="G42" s="261">
        <f>'Data Input - Purchases'!M63</f>
        <v>0</v>
      </c>
      <c r="H42" s="261">
        <f>'Data Input - Purchases'!N63</f>
        <v>0</v>
      </c>
      <c r="I42" s="261">
        <f>'Data Input - Purchases'!O63</f>
        <v>0</v>
      </c>
      <c r="J42" s="261">
        <f>'Data Input - Purchases'!P63</f>
        <v>0</v>
      </c>
      <c r="K42" s="261">
        <f>'Data Input - Purchases'!Q63</f>
        <v>0</v>
      </c>
      <c r="L42" s="261">
        <f>'Data Input - Purchases'!R63</f>
        <v>0</v>
      </c>
      <c r="M42" s="261">
        <f>'Data Input - Purchases'!S63</f>
        <v>0</v>
      </c>
      <c r="N42" s="261">
        <f>'Data Input - Purchases'!T63</f>
        <v>0</v>
      </c>
      <c r="O42" s="261">
        <f>'Data Input - Purchases'!U63</f>
        <v>0</v>
      </c>
      <c r="P42" s="261">
        <f>'Data Input - Purchases'!V63</f>
        <v>0</v>
      </c>
      <c r="Q42" s="201" t="s">
        <v>75</v>
      </c>
      <c r="R42" s="201" t="s">
        <v>411</v>
      </c>
      <c r="S42" s="201" t="s">
        <v>406</v>
      </c>
    </row>
    <row r="43" spans="1:19" x14ac:dyDescent="0.25">
      <c r="A43" s="187">
        <f t="shared" si="2"/>
        <v>2002</v>
      </c>
      <c r="B43" s="187">
        <f t="shared" si="2"/>
        <v>0</v>
      </c>
      <c r="C43" s="187">
        <f t="shared" si="2"/>
        <v>0</v>
      </c>
      <c r="D43" s="187">
        <f>'Data Input - Purchases'!A64</f>
        <v>0</v>
      </c>
      <c r="E43" s="187" t="str">
        <f>'Data Input - Purchases'!C64</f>
        <v>&lt;Select&gt;</v>
      </c>
      <c r="F43" s="261">
        <f>'Data Input - Purchases'!L64</f>
        <v>0</v>
      </c>
      <c r="G43" s="261">
        <f>'Data Input - Purchases'!M64</f>
        <v>0</v>
      </c>
      <c r="H43" s="261">
        <f>'Data Input - Purchases'!N64</f>
        <v>0</v>
      </c>
      <c r="I43" s="261">
        <f>'Data Input - Purchases'!O64</f>
        <v>0</v>
      </c>
      <c r="J43" s="261">
        <f>'Data Input - Purchases'!P64</f>
        <v>0</v>
      </c>
      <c r="K43" s="261">
        <f>'Data Input - Purchases'!Q64</f>
        <v>0</v>
      </c>
      <c r="L43" s="261">
        <f>'Data Input - Purchases'!R64</f>
        <v>0</v>
      </c>
      <c r="M43" s="261">
        <f>'Data Input - Purchases'!S64</f>
        <v>0</v>
      </c>
      <c r="N43" s="261">
        <f>'Data Input - Purchases'!T64</f>
        <v>0</v>
      </c>
      <c r="O43" s="261">
        <f>'Data Input - Purchases'!U64</f>
        <v>0</v>
      </c>
      <c r="P43" s="261">
        <f>'Data Input - Purchases'!V64</f>
        <v>0</v>
      </c>
      <c r="Q43" s="201" t="s">
        <v>75</v>
      </c>
      <c r="R43" s="201" t="s">
        <v>411</v>
      </c>
      <c r="S43" s="201" t="s">
        <v>406</v>
      </c>
    </row>
    <row r="44" spans="1:19" x14ac:dyDescent="0.25">
      <c r="A44" s="187">
        <f t="shared" si="2"/>
        <v>2002</v>
      </c>
      <c r="B44" s="187">
        <f t="shared" si="2"/>
        <v>0</v>
      </c>
      <c r="C44" s="187">
        <f t="shared" si="2"/>
        <v>0</v>
      </c>
      <c r="D44" s="187">
        <f>'Data Input - Purchases'!A65</f>
        <v>0</v>
      </c>
      <c r="E44" s="187" t="str">
        <f>'Data Input - Purchases'!C65</f>
        <v>&lt;Select&gt;</v>
      </c>
      <c r="F44" s="261">
        <f>'Data Input - Purchases'!L65</f>
        <v>0</v>
      </c>
      <c r="G44" s="261">
        <f>'Data Input - Purchases'!M65</f>
        <v>0</v>
      </c>
      <c r="H44" s="261">
        <f>'Data Input - Purchases'!N65</f>
        <v>0</v>
      </c>
      <c r="I44" s="261">
        <f>'Data Input - Purchases'!O65</f>
        <v>0</v>
      </c>
      <c r="J44" s="261">
        <f>'Data Input - Purchases'!P65</f>
        <v>0</v>
      </c>
      <c r="K44" s="261">
        <f>'Data Input - Purchases'!Q65</f>
        <v>0</v>
      </c>
      <c r="L44" s="261">
        <f>'Data Input - Purchases'!R65</f>
        <v>0</v>
      </c>
      <c r="M44" s="261">
        <f>'Data Input - Purchases'!S65</f>
        <v>0</v>
      </c>
      <c r="N44" s="261">
        <f>'Data Input - Purchases'!T65</f>
        <v>0</v>
      </c>
      <c r="O44" s="261">
        <f>'Data Input - Purchases'!U65</f>
        <v>0</v>
      </c>
      <c r="P44" s="261">
        <f>'Data Input - Purchases'!V65</f>
        <v>0</v>
      </c>
      <c r="Q44" s="201" t="s">
        <v>75</v>
      </c>
      <c r="R44" s="201" t="s">
        <v>411</v>
      </c>
      <c r="S44" s="201" t="s">
        <v>406</v>
      </c>
    </row>
    <row r="45" spans="1:19" x14ac:dyDescent="0.25">
      <c r="A45" s="187">
        <f t="shared" si="2"/>
        <v>2002</v>
      </c>
      <c r="B45" s="187">
        <f t="shared" si="2"/>
        <v>0</v>
      </c>
      <c r="C45" s="187">
        <f t="shared" si="2"/>
        <v>0</v>
      </c>
      <c r="D45" s="187">
        <f>'Data Input - Purchases'!A66</f>
        <v>0</v>
      </c>
      <c r="E45" s="187" t="str">
        <f>'Data Input - Purchases'!C66</f>
        <v>&lt;Select&gt;</v>
      </c>
      <c r="F45" s="261">
        <f>'Data Input - Purchases'!L66</f>
        <v>0</v>
      </c>
      <c r="G45" s="261">
        <f>'Data Input - Purchases'!M66</f>
        <v>0</v>
      </c>
      <c r="H45" s="261">
        <f>'Data Input - Purchases'!N66</f>
        <v>0</v>
      </c>
      <c r="I45" s="261">
        <f>'Data Input - Purchases'!O66</f>
        <v>0</v>
      </c>
      <c r="J45" s="261">
        <f>'Data Input - Purchases'!P66</f>
        <v>0</v>
      </c>
      <c r="K45" s="261">
        <f>'Data Input - Purchases'!Q66</f>
        <v>0</v>
      </c>
      <c r="L45" s="261">
        <f>'Data Input - Purchases'!R66</f>
        <v>0</v>
      </c>
      <c r="M45" s="261">
        <f>'Data Input - Purchases'!S66</f>
        <v>0</v>
      </c>
      <c r="N45" s="261">
        <f>'Data Input - Purchases'!T66</f>
        <v>0</v>
      </c>
      <c r="O45" s="261">
        <f>'Data Input - Purchases'!U66</f>
        <v>0</v>
      </c>
      <c r="P45" s="261">
        <f>'Data Input - Purchases'!V66</f>
        <v>0</v>
      </c>
      <c r="Q45" s="201" t="s">
        <v>75</v>
      </c>
      <c r="R45" s="201" t="s">
        <v>411</v>
      </c>
      <c r="S45" s="201" t="s">
        <v>406</v>
      </c>
    </row>
    <row r="46" spans="1:19" x14ac:dyDescent="0.25">
      <c r="A46" s="187">
        <f t="shared" si="2"/>
        <v>2002</v>
      </c>
      <c r="B46" s="187">
        <f t="shared" si="2"/>
        <v>0</v>
      </c>
      <c r="C46" s="187">
        <f t="shared" si="2"/>
        <v>0</v>
      </c>
      <c r="D46" s="187">
        <f>'Data Input - Purchases'!A67</f>
        <v>0</v>
      </c>
      <c r="E46" s="187" t="str">
        <f>'Data Input - Purchases'!C67</f>
        <v>&lt;Select&gt;</v>
      </c>
      <c r="F46" s="261">
        <f>'Data Input - Purchases'!L67</f>
        <v>0</v>
      </c>
      <c r="G46" s="261">
        <f>'Data Input - Purchases'!M67</f>
        <v>0</v>
      </c>
      <c r="H46" s="261">
        <f>'Data Input - Purchases'!N67</f>
        <v>0</v>
      </c>
      <c r="I46" s="261">
        <f>'Data Input - Purchases'!O67</f>
        <v>0</v>
      </c>
      <c r="J46" s="261">
        <f>'Data Input - Purchases'!P67</f>
        <v>0</v>
      </c>
      <c r="K46" s="261">
        <f>'Data Input - Purchases'!Q67</f>
        <v>0</v>
      </c>
      <c r="L46" s="261">
        <f>'Data Input - Purchases'!R67</f>
        <v>0</v>
      </c>
      <c r="M46" s="261">
        <f>'Data Input - Purchases'!S67</f>
        <v>0</v>
      </c>
      <c r="N46" s="261">
        <f>'Data Input - Purchases'!T67</f>
        <v>0</v>
      </c>
      <c r="O46" s="261">
        <f>'Data Input - Purchases'!U67</f>
        <v>0</v>
      </c>
      <c r="P46" s="261">
        <f>'Data Input - Purchases'!V67</f>
        <v>0</v>
      </c>
      <c r="Q46" s="201" t="s">
        <v>75</v>
      </c>
      <c r="R46" s="201" t="s">
        <v>411</v>
      </c>
      <c r="S46" s="201" t="s">
        <v>406</v>
      </c>
    </row>
    <row r="47" spans="1:19" x14ac:dyDescent="0.25">
      <c r="A47" s="187">
        <f t="shared" si="2"/>
        <v>2002</v>
      </c>
      <c r="B47" s="187">
        <f t="shared" si="2"/>
        <v>0</v>
      </c>
      <c r="C47" s="187">
        <f t="shared" si="2"/>
        <v>0</v>
      </c>
      <c r="D47" s="187">
        <f>'Data Input - Purchases'!A68</f>
        <v>0</v>
      </c>
      <c r="E47" s="187" t="str">
        <f>'Data Input - Purchases'!C68</f>
        <v>&lt;Select&gt;</v>
      </c>
      <c r="F47" s="261">
        <f>'Data Input - Purchases'!L68</f>
        <v>0</v>
      </c>
      <c r="G47" s="261">
        <f>'Data Input - Purchases'!M68</f>
        <v>0</v>
      </c>
      <c r="H47" s="261">
        <f>'Data Input - Purchases'!N68</f>
        <v>0</v>
      </c>
      <c r="I47" s="261">
        <f>'Data Input - Purchases'!O68</f>
        <v>0</v>
      </c>
      <c r="J47" s="261">
        <f>'Data Input - Purchases'!P68</f>
        <v>0</v>
      </c>
      <c r="K47" s="261">
        <f>'Data Input - Purchases'!Q68</f>
        <v>0</v>
      </c>
      <c r="L47" s="261">
        <f>'Data Input - Purchases'!R68</f>
        <v>0</v>
      </c>
      <c r="M47" s="261">
        <f>'Data Input - Purchases'!S68</f>
        <v>0</v>
      </c>
      <c r="N47" s="261">
        <f>'Data Input - Purchases'!T68</f>
        <v>0</v>
      </c>
      <c r="O47" s="261">
        <f>'Data Input - Purchases'!U68</f>
        <v>0</v>
      </c>
      <c r="P47" s="261">
        <f>'Data Input - Purchases'!V68</f>
        <v>0</v>
      </c>
      <c r="Q47" s="201" t="s">
        <v>75</v>
      </c>
      <c r="R47" s="201" t="s">
        <v>411</v>
      </c>
      <c r="S47" s="201" t="s">
        <v>406</v>
      </c>
    </row>
    <row r="48" spans="1:19" x14ac:dyDescent="0.25">
      <c r="A48" s="187">
        <f t="shared" si="2"/>
        <v>2002</v>
      </c>
      <c r="B48" s="187">
        <f t="shared" si="2"/>
        <v>0</v>
      </c>
      <c r="C48" s="187">
        <f t="shared" si="2"/>
        <v>0</v>
      </c>
      <c r="D48" s="187">
        <f>'Data Input - Purchases'!A69</f>
        <v>0</v>
      </c>
      <c r="E48" s="187" t="str">
        <f>'Data Input - Purchases'!C69</f>
        <v>&lt;Select&gt;</v>
      </c>
      <c r="F48" s="261">
        <f>'Data Input - Purchases'!L69</f>
        <v>0</v>
      </c>
      <c r="G48" s="261">
        <f>'Data Input - Purchases'!M69</f>
        <v>0</v>
      </c>
      <c r="H48" s="261">
        <f>'Data Input - Purchases'!N69</f>
        <v>0</v>
      </c>
      <c r="I48" s="261">
        <f>'Data Input - Purchases'!O69</f>
        <v>0</v>
      </c>
      <c r="J48" s="261">
        <f>'Data Input - Purchases'!P69</f>
        <v>0</v>
      </c>
      <c r="K48" s="261">
        <f>'Data Input - Purchases'!Q69</f>
        <v>0</v>
      </c>
      <c r="L48" s="261">
        <f>'Data Input - Purchases'!R69</f>
        <v>0</v>
      </c>
      <c r="M48" s="261">
        <f>'Data Input - Purchases'!S69</f>
        <v>0</v>
      </c>
      <c r="N48" s="261">
        <f>'Data Input - Purchases'!T69</f>
        <v>0</v>
      </c>
      <c r="O48" s="261">
        <f>'Data Input - Purchases'!U69</f>
        <v>0</v>
      </c>
      <c r="P48" s="261">
        <f>'Data Input - Purchases'!V69</f>
        <v>0</v>
      </c>
      <c r="Q48" s="201" t="s">
        <v>75</v>
      </c>
      <c r="R48" s="201" t="s">
        <v>411</v>
      </c>
      <c r="S48" s="201" t="s">
        <v>406</v>
      </c>
    </row>
    <row r="49" spans="1:19" x14ac:dyDescent="0.25">
      <c r="A49" s="187">
        <f t="shared" si="2"/>
        <v>2002</v>
      </c>
      <c r="B49" s="187">
        <f t="shared" si="2"/>
        <v>0</v>
      </c>
      <c r="C49" s="187">
        <f t="shared" si="2"/>
        <v>0</v>
      </c>
      <c r="D49" s="187">
        <f>'Data Input - Purchases'!A70</f>
        <v>0</v>
      </c>
      <c r="E49" s="187" t="str">
        <f>'Data Input - Purchases'!C70</f>
        <v>&lt;Select&gt;</v>
      </c>
      <c r="F49" s="261">
        <f>'Data Input - Purchases'!L70</f>
        <v>0</v>
      </c>
      <c r="G49" s="261">
        <f>'Data Input - Purchases'!M70</f>
        <v>0</v>
      </c>
      <c r="H49" s="261">
        <f>'Data Input - Purchases'!N70</f>
        <v>0</v>
      </c>
      <c r="I49" s="261">
        <f>'Data Input - Purchases'!O70</f>
        <v>0</v>
      </c>
      <c r="J49" s="261">
        <f>'Data Input - Purchases'!P70</f>
        <v>0</v>
      </c>
      <c r="K49" s="261">
        <f>'Data Input - Purchases'!Q70</f>
        <v>0</v>
      </c>
      <c r="L49" s="261">
        <f>'Data Input - Purchases'!R70</f>
        <v>0</v>
      </c>
      <c r="M49" s="261">
        <f>'Data Input - Purchases'!S70</f>
        <v>0</v>
      </c>
      <c r="N49" s="261">
        <f>'Data Input - Purchases'!T70</f>
        <v>0</v>
      </c>
      <c r="O49" s="261">
        <f>'Data Input - Purchases'!U70</f>
        <v>0</v>
      </c>
      <c r="P49" s="261">
        <f>'Data Input - Purchases'!V70</f>
        <v>0</v>
      </c>
      <c r="Q49" s="201" t="s">
        <v>75</v>
      </c>
      <c r="R49" s="201" t="s">
        <v>411</v>
      </c>
      <c r="S49" s="201" t="s">
        <v>406</v>
      </c>
    </row>
    <row r="50" spans="1:19" x14ac:dyDescent="0.25">
      <c r="A50" s="187">
        <f t="shared" si="2"/>
        <v>2002</v>
      </c>
      <c r="B50" s="187">
        <f t="shared" si="2"/>
        <v>0</v>
      </c>
      <c r="C50" s="187">
        <f t="shared" si="2"/>
        <v>0</v>
      </c>
      <c r="D50" s="187">
        <f>'Data Input - Purchases'!A71</f>
        <v>0</v>
      </c>
      <c r="E50" s="187" t="str">
        <f>'Data Input - Purchases'!C71</f>
        <v>&lt;Select&gt;</v>
      </c>
      <c r="F50" s="261">
        <f>'Data Input - Purchases'!L71</f>
        <v>0</v>
      </c>
      <c r="G50" s="261">
        <f>'Data Input - Purchases'!M71</f>
        <v>0</v>
      </c>
      <c r="H50" s="261">
        <f>'Data Input - Purchases'!N71</f>
        <v>0</v>
      </c>
      <c r="I50" s="261">
        <f>'Data Input - Purchases'!O71</f>
        <v>0</v>
      </c>
      <c r="J50" s="261">
        <f>'Data Input - Purchases'!P71</f>
        <v>0</v>
      </c>
      <c r="K50" s="261">
        <f>'Data Input - Purchases'!Q71</f>
        <v>0</v>
      </c>
      <c r="L50" s="261">
        <f>'Data Input - Purchases'!R71</f>
        <v>0</v>
      </c>
      <c r="M50" s="261">
        <f>'Data Input - Purchases'!S71</f>
        <v>0</v>
      </c>
      <c r="N50" s="261">
        <f>'Data Input - Purchases'!T71</f>
        <v>0</v>
      </c>
      <c r="O50" s="261">
        <f>'Data Input - Purchases'!U71</f>
        <v>0</v>
      </c>
      <c r="P50" s="261">
        <f>'Data Input - Purchases'!V71</f>
        <v>0</v>
      </c>
      <c r="Q50" s="201" t="s">
        <v>75</v>
      </c>
      <c r="R50" s="201" t="s">
        <v>411</v>
      </c>
      <c r="S50" s="201" t="s">
        <v>406</v>
      </c>
    </row>
    <row r="51" spans="1:19" x14ac:dyDescent="0.25">
      <c r="A51" s="187">
        <f t="shared" si="2"/>
        <v>2002</v>
      </c>
      <c r="B51" s="187">
        <f t="shared" si="2"/>
        <v>0</v>
      </c>
      <c r="C51" s="187">
        <f t="shared" si="2"/>
        <v>0</v>
      </c>
      <c r="D51" s="187">
        <f>'Data Input - Purchases'!A72</f>
        <v>0</v>
      </c>
      <c r="E51" s="187" t="str">
        <f>'Data Input - Purchases'!C72</f>
        <v>&lt;Select&gt;</v>
      </c>
      <c r="F51" s="261">
        <f>'Data Input - Purchases'!L72</f>
        <v>0</v>
      </c>
      <c r="G51" s="261">
        <f>'Data Input - Purchases'!M72</f>
        <v>0</v>
      </c>
      <c r="H51" s="261">
        <f>'Data Input - Purchases'!N72</f>
        <v>0</v>
      </c>
      <c r="I51" s="261">
        <f>'Data Input - Purchases'!O72</f>
        <v>0</v>
      </c>
      <c r="J51" s="261">
        <f>'Data Input - Purchases'!P72</f>
        <v>0</v>
      </c>
      <c r="K51" s="261">
        <f>'Data Input - Purchases'!Q72</f>
        <v>0</v>
      </c>
      <c r="L51" s="261">
        <f>'Data Input - Purchases'!R72</f>
        <v>0</v>
      </c>
      <c r="M51" s="261">
        <f>'Data Input - Purchases'!S72</f>
        <v>0</v>
      </c>
      <c r="N51" s="261">
        <f>'Data Input - Purchases'!T72</f>
        <v>0</v>
      </c>
      <c r="O51" s="261">
        <f>'Data Input - Purchases'!U72</f>
        <v>0</v>
      </c>
      <c r="P51" s="261">
        <f>'Data Input - Purchases'!V72</f>
        <v>0</v>
      </c>
      <c r="Q51" s="201" t="s">
        <v>75</v>
      </c>
      <c r="R51" s="201" t="s">
        <v>411</v>
      </c>
      <c r="S51" s="201" t="s">
        <v>406</v>
      </c>
    </row>
    <row r="52" spans="1:19" x14ac:dyDescent="0.25">
      <c r="A52" s="187">
        <f t="shared" si="2"/>
        <v>2002</v>
      </c>
      <c r="B52" s="187">
        <f t="shared" si="2"/>
        <v>0</v>
      </c>
      <c r="C52" s="187">
        <f t="shared" si="2"/>
        <v>0</v>
      </c>
      <c r="D52" s="187">
        <f>'Data Input - Purchases'!A73</f>
        <v>0</v>
      </c>
      <c r="E52" s="187" t="str">
        <f>'Data Input - Purchases'!C73</f>
        <v>&lt;Select&gt;</v>
      </c>
      <c r="F52" s="261">
        <f>'Data Input - Purchases'!L73</f>
        <v>0</v>
      </c>
      <c r="G52" s="261">
        <f>'Data Input - Purchases'!M73</f>
        <v>0</v>
      </c>
      <c r="H52" s="261">
        <f>'Data Input - Purchases'!N73</f>
        <v>0</v>
      </c>
      <c r="I52" s="261">
        <f>'Data Input - Purchases'!O73</f>
        <v>0</v>
      </c>
      <c r="J52" s="261">
        <f>'Data Input - Purchases'!P73</f>
        <v>0</v>
      </c>
      <c r="K52" s="261">
        <f>'Data Input - Purchases'!Q73</f>
        <v>0</v>
      </c>
      <c r="L52" s="261">
        <f>'Data Input - Purchases'!R73</f>
        <v>0</v>
      </c>
      <c r="M52" s="261">
        <f>'Data Input - Purchases'!S73</f>
        <v>0</v>
      </c>
      <c r="N52" s="261">
        <f>'Data Input - Purchases'!T73</f>
        <v>0</v>
      </c>
      <c r="O52" s="261">
        <f>'Data Input - Purchases'!U73</f>
        <v>0</v>
      </c>
      <c r="P52" s="261">
        <f>'Data Input - Purchases'!V73</f>
        <v>0</v>
      </c>
      <c r="Q52" s="201" t="s">
        <v>75</v>
      </c>
      <c r="R52" s="201" t="s">
        <v>411</v>
      </c>
      <c r="S52" s="201" t="s">
        <v>406</v>
      </c>
    </row>
    <row r="53" spans="1:19" x14ac:dyDescent="0.25">
      <c r="A53" s="187">
        <f t="shared" si="2"/>
        <v>2002</v>
      </c>
      <c r="B53" s="187">
        <f t="shared" si="2"/>
        <v>0</v>
      </c>
      <c r="C53" s="187">
        <f t="shared" si="2"/>
        <v>0</v>
      </c>
      <c r="D53" s="187">
        <f>'Data Input - Purchases'!A74</f>
        <v>0</v>
      </c>
      <c r="E53" s="187" t="str">
        <f>'Data Input - Purchases'!C74</f>
        <v>&lt;Select&gt;</v>
      </c>
      <c r="F53" s="261">
        <f>'Data Input - Purchases'!L74</f>
        <v>0</v>
      </c>
      <c r="G53" s="261">
        <f>'Data Input - Purchases'!M74</f>
        <v>0</v>
      </c>
      <c r="H53" s="261">
        <f>'Data Input - Purchases'!N74</f>
        <v>0</v>
      </c>
      <c r="I53" s="261">
        <f>'Data Input - Purchases'!O74</f>
        <v>0</v>
      </c>
      <c r="J53" s="261">
        <f>'Data Input - Purchases'!P74</f>
        <v>0</v>
      </c>
      <c r="K53" s="261">
        <f>'Data Input - Purchases'!Q74</f>
        <v>0</v>
      </c>
      <c r="L53" s="261">
        <f>'Data Input - Purchases'!R74</f>
        <v>0</v>
      </c>
      <c r="M53" s="261">
        <f>'Data Input - Purchases'!S74</f>
        <v>0</v>
      </c>
      <c r="N53" s="261">
        <f>'Data Input - Purchases'!T74</f>
        <v>0</v>
      </c>
      <c r="O53" s="261">
        <f>'Data Input - Purchases'!U74</f>
        <v>0</v>
      </c>
      <c r="P53" s="261">
        <f>'Data Input - Purchases'!V74</f>
        <v>0</v>
      </c>
      <c r="Q53" s="201" t="s">
        <v>75</v>
      </c>
      <c r="R53" s="201" t="s">
        <v>411</v>
      </c>
      <c r="S53" s="201" t="s">
        <v>406</v>
      </c>
    </row>
    <row r="54" spans="1:19" x14ac:dyDescent="0.25">
      <c r="A54" s="187">
        <f t="shared" si="2"/>
        <v>2002</v>
      </c>
      <c r="B54" s="187">
        <f t="shared" si="2"/>
        <v>0</v>
      </c>
      <c r="C54" s="187">
        <f t="shared" si="2"/>
        <v>0</v>
      </c>
      <c r="D54" s="187">
        <f>'Data Input - Purchases'!A75</f>
        <v>0</v>
      </c>
      <c r="E54" s="187" t="str">
        <f>'Data Input - Purchases'!C75</f>
        <v>&lt;Select&gt;</v>
      </c>
      <c r="F54" s="261">
        <f>'Data Input - Purchases'!L75</f>
        <v>0</v>
      </c>
      <c r="G54" s="261">
        <f>'Data Input - Purchases'!M75</f>
        <v>0</v>
      </c>
      <c r="H54" s="261">
        <f>'Data Input - Purchases'!N75</f>
        <v>0</v>
      </c>
      <c r="I54" s="261">
        <f>'Data Input - Purchases'!O75</f>
        <v>0</v>
      </c>
      <c r="J54" s="261">
        <f>'Data Input - Purchases'!P75</f>
        <v>0</v>
      </c>
      <c r="K54" s="261">
        <f>'Data Input - Purchases'!Q75</f>
        <v>0</v>
      </c>
      <c r="L54" s="261">
        <f>'Data Input - Purchases'!R75</f>
        <v>0</v>
      </c>
      <c r="M54" s="261">
        <f>'Data Input - Purchases'!S75</f>
        <v>0</v>
      </c>
      <c r="N54" s="261">
        <f>'Data Input - Purchases'!T75</f>
        <v>0</v>
      </c>
      <c r="O54" s="261">
        <f>'Data Input - Purchases'!U75</f>
        <v>0</v>
      </c>
      <c r="P54" s="261">
        <f>'Data Input - Purchases'!V75</f>
        <v>0</v>
      </c>
      <c r="Q54" s="201" t="s">
        <v>75</v>
      </c>
      <c r="R54" s="201" t="s">
        <v>411</v>
      </c>
      <c r="S54" s="201" t="s">
        <v>406</v>
      </c>
    </row>
    <row r="55" spans="1:19" x14ac:dyDescent="0.25">
      <c r="A55" s="187">
        <f t="shared" si="2"/>
        <v>2002</v>
      </c>
      <c r="B55" s="187">
        <f t="shared" si="2"/>
        <v>0</v>
      </c>
      <c r="C55" s="187">
        <f t="shared" si="2"/>
        <v>0</v>
      </c>
      <c r="D55" s="187">
        <f>'Data Input - Purchases'!A76</f>
        <v>0</v>
      </c>
      <c r="E55" s="187" t="str">
        <f>'Data Input - Purchases'!C76</f>
        <v>&lt;Select&gt;</v>
      </c>
      <c r="F55" s="261">
        <f>'Data Input - Purchases'!L76</f>
        <v>0</v>
      </c>
      <c r="G55" s="261">
        <f>'Data Input - Purchases'!M76</f>
        <v>0</v>
      </c>
      <c r="H55" s="261">
        <f>'Data Input - Purchases'!N76</f>
        <v>0</v>
      </c>
      <c r="I55" s="261">
        <f>'Data Input - Purchases'!O76</f>
        <v>0</v>
      </c>
      <c r="J55" s="261">
        <f>'Data Input - Purchases'!P76</f>
        <v>0</v>
      </c>
      <c r="K55" s="261">
        <f>'Data Input - Purchases'!Q76</f>
        <v>0</v>
      </c>
      <c r="L55" s="261">
        <f>'Data Input - Purchases'!R76</f>
        <v>0</v>
      </c>
      <c r="M55" s="261">
        <f>'Data Input - Purchases'!S76</f>
        <v>0</v>
      </c>
      <c r="N55" s="261">
        <f>'Data Input - Purchases'!T76</f>
        <v>0</v>
      </c>
      <c r="O55" s="261">
        <f>'Data Input - Purchases'!U76</f>
        <v>0</v>
      </c>
      <c r="P55" s="261">
        <f>'Data Input - Purchases'!V76</f>
        <v>0</v>
      </c>
      <c r="Q55" s="201" t="s">
        <v>75</v>
      </c>
      <c r="R55" s="201" t="s">
        <v>411</v>
      </c>
      <c r="S55" s="201" t="s">
        <v>406</v>
      </c>
    </row>
    <row r="56" spans="1:19" x14ac:dyDescent="0.25">
      <c r="A56" s="187">
        <f t="shared" si="2"/>
        <v>2002</v>
      </c>
      <c r="B56" s="187">
        <f t="shared" si="2"/>
        <v>0</v>
      </c>
      <c r="C56" s="187">
        <f t="shared" si="2"/>
        <v>0</v>
      </c>
      <c r="D56" s="187">
        <f>'Data Input - Purchases'!A77</f>
        <v>0</v>
      </c>
      <c r="E56" s="187" t="str">
        <f>'Data Input - Purchases'!C77</f>
        <v>&lt;Select&gt;</v>
      </c>
      <c r="F56" s="261">
        <f>'Data Input - Purchases'!L77</f>
        <v>0</v>
      </c>
      <c r="G56" s="261">
        <f>'Data Input - Purchases'!M77</f>
        <v>0</v>
      </c>
      <c r="H56" s="261">
        <f>'Data Input - Purchases'!N77</f>
        <v>0</v>
      </c>
      <c r="I56" s="261">
        <f>'Data Input - Purchases'!O77</f>
        <v>0</v>
      </c>
      <c r="J56" s="261">
        <f>'Data Input - Purchases'!P77</f>
        <v>0</v>
      </c>
      <c r="K56" s="261">
        <f>'Data Input - Purchases'!Q77</f>
        <v>0</v>
      </c>
      <c r="L56" s="261">
        <f>'Data Input - Purchases'!R77</f>
        <v>0</v>
      </c>
      <c r="M56" s="261">
        <f>'Data Input - Purchases'!S77</f>
        <v>0</v>
      </c>
      <c r="N56" s="261">
        <f>'Data Input - Purchases'!T77</f>
        <v>0</v>
      </c>
      <c r="O56" s="261">
        <f>'Data Input - Purchases'!U77</f>
        <v>0</v>
      </c>
      <c r="P56" s="261">
        <f>'Data Input - Purchases'!V77</f>
        <v>0</v>
      </c>
      <c r="Q56" s="201" t="s">
        <v>75</v>
      </c>
      <c r="R56" s="201" t="s">
        <v>411</v>
      </c>
      <c r="S56" s="201" t="s">
        <v>406</v>
      </c>
    </row>
    <row r="57" spans="1:19" x14ac:dyDescent="0.25">
      <c r="A57" s="187">
        <f t="shared" si="2"/>
        <v>2002</v>
      </c>
      <c r="B57" s="187">
        <f t="shared" si="2"/>
        <v>0</v>
      </c>
      <c r="C57" s="187">
        <f t="shared" si="2"/>
        <v>0</v>
      </c>
      <c r="D57" s="187">
        <f>'Data Input - Purchases'!A78</f>
        <v>0</v>
      </c>
      <c r="E57" s="187" t="str">
        <f>'Data Input - Purchases'!C78</f>
        <v>&lt;Select&gt;</v>
      </c>
      <c r="F57" s="261">
        <f>'Data Input - Purchases'!L78</f>
        <v>0</v>
      </c>
      <c r="G57" s="261">
        <f>'Data Input - Purchases'!M78</f>
        <v>0</v>
      </c>
      <c r="H57" s="261">
        <f>'Data Input - Purchases'!N78</f>
        <v>0</v>
      </c>
      <c r="I57" s="261">
        <f>'Data Input - Purchases'!O78</f>
        <v>0</v>
      </c>
      <c r="J57" s="261">
        <f>'Data Input - Purchases'!P78</f>
        <v>0</v>
      </c>
      <c r="K57" s="261">
        <f>'Data Input - Purchases'!Q78</f>
        <v>0</v>
      </c>
      <c r="L57" s="261">
        <f>'Data Input - Purchases'!R78</f>
        <v>0</v>
      </c>
      <c r="M57" s="261">
        <f>'Data Input - Purchases'!S78</f>
        <v>0</v>
      </c>
      <c r="N57" s="261">
        <f>'Data Input - Purchases'!T78</f>
        <v>0</v>
      </c>
      <c r="O57" s="261">
        <f>'Data Input - Purchases'!U78</f>
        <v>0</v>
      </c>
      <c r="P57" s="261">
        <f>'Data Input - Purchases'!V78</f>
        <v>0</v>
      </c>
      <c r="Q57" s="201" t="s">
        <v>75</v>
      </c>
      <c r="R57" s="201" t="s">
        <v>411</v>
      </c>
      <c r="S57" s="201" t="s">
        <v>406</v>
      </c>
    </row>
    <row r="58" spans="1:19" x14ac:dyDescent="0.25">
      <c r="A58" s="187">
        <f t="shared" si="2"/>
        <v>2002</v>
      </c>
      <c r="B58" s="187">
        <f t="shared" si="2"/>
        <v>0</v>
      </c>
      <c r="C58" s="187">
        <f t="shared" si="2"/>
        <v>0</v>
      </c>
      <c r="D58" s="187">
        <f>'Data Input - Purchases'!A79</f>
        <v>0</v>
      </c>
      <c r="E58" s="187" t="str">
        <f>'Data Input - Purchases'!C79</f>
        <v>&lt;Select&gt;</v>
      </c>
      <c r="F58" s="261">
        <f>'Data Input - Purchases'!L79</f>
        <v>0</v>
      </c>
      <c r="G58" s="261">
        <f>'Data Input - Purchases'!M79</f>
        <v>0</v>
      </c>
      <c r="H58" s="261">
        <f>'Data Input - Purchases'!N79</f>
        <v>0</v>
      </c>
      <c r="I58" s="261">
        <f>'Data Input - Purchases'!O79</f>
        <v>0</v>
      </c>
      <c r="J58" s="261">
        <f>'Data Input - Purchases'!P79</f>
        <v>0</v>
      </c>
      <c r="K58" s="261">
        <f>'Data Input - Purchases'!Q79</f>
        <v>0</v>
      </c>
      <c r="L58" s="261">
        <f>'Data Input - Purchases'!R79</f>
        <v>0</v>
      </c>
      <c r="M58" s="261">
        <f>'Data Input - Purchases'!S79</f>
        <v>0</v>
      </c>
      <c r="N58" s="261">
        <f>'Data Input - Purchases'!T79</f>
        <v>0</v>
      </c>
      <c r="O58" s="261">
        <f>'Data Input - Purchases'!U79</f>
        <v>0</v>
      </c>
      <c r="P58" s="261">
        <f>'Data Input - Purchases'!V79</f>
        <v>0</v>
      </c>
      <c r="Q58" s="201" t="s">
        <v>75</v>
      </c>
      <c r="R58" s="201" t="s">
        <v>411</v>
      </c>
      <c r="S58" s="201" t="s">
        <v>406</v>
      </c>
    </row>
    <row r="59" spans="1:19" x14ac:dyDescent="0.25">
      <c r="A59" s="187">
        <f t="shared" si="2"/>
        <v>2002</v>
      </c>
      <c r="B59" s="187">
        <f t="shared" si="2"/>
        <v>0</v>
      </c>
      <c r="C59" s="187">
        <f t="shared" si="2"/>
        <v>0</v>
      </c>
      <c r="D59" s="187">
        <f>'Data Input - Purchases'!A80</f>
        <v>0</v>
      </c>
      <c r="E59" s="187" t="str">
        <f>'Data Input - Purchases'!C80</f>
        <v>&lt;Select&gt;</v>
      </c>
      <c r="F59" s="261">
        <f>'Data Input - Purchases'!L80</f>
        <v>0</v>
      </c>
      <c r="G59" s="261">
        <f>'Data Input - Purchases'!M80</f>
        <v>0</v>
      </c>
      <c r="H59" s="261">
        <f>'Data Input - Purchases'!N80</f>
        <v>0</v>
      </c>
      <c r="I59" s="261">
        <f>'Data Input - Purchases'!O80</f>
        <v>0</v>
      </c>
      <c r="J59" s="261">
        <f>'Data Input - Purchases'!P80</f>
        <v>0</v>
      </c>
      <c r="K59" s="261">
        <f>'Data Input - Purchases'!Q80</f>
        <v>0</v>
      </c>
      <c r="L59" s="261">
        <f>'Data Input - Purchases'!R80</f>
        <v>0</v>
      </c>
      <c r="M59" s="261">
        <f>'Data Input - Purchases'!S80</f>
        <v>0</v>
      </c>
      <c r="N59" s="261">
        <f>'Data Input - Purchases'!T80</f>
        <v>0</v>
      </c>
      <c r="O59" s="261">
        <f>'Data Input - Purchases'!U80</f>
        <v>0</v>
      </c>
      <c r="P59" s="261">
        <f>'Data Input - Purchases'!V80</f>
        <v>0</v>
      </c>
      <c r="Q59" s="201" t="s">
        <v>75</v>
      </c>
      <c r="R59" s="201" t="s">
        <v>411</v>
      </c>
      <c r="S59" s="201" t="s">
        <v>406</v>
      </c>
    </row>
    <row r="60" spans="1:19" x14ac:dyDescent="0.25">
      <c r="A60" s="187">
        <f t="shared" si="2"/>
        <v>2002</v>
      </c>
      <c r="B60" s="187">
        <f t="shared" si="2"/>
        <v>0</v>
      </c>
      <c r="C60" s="187">
        <f t="shared" si="2"/>
        <v>0</v>
      </c>
      <c r="D60" s="187">
        <f>'Data Input - Purchases'!A81</f>
        <v>0</v>
      </c>
      <c r="E60" s="187" t="str">
        <f>'Data Input - Purchases'!C81</f>
        <v>&lt;Select&gt;</v>
      </c>
      <c r="F60" s="261">
        <f>'Data Input - Purchases'!L81</f>
        <v>0</v>
      </c>
      <c r="G60" s="261">
        <f>'Data Input - Purchases'!M81</f>
        <v>0</v>
      </c>
      <c r="H60" s="261">
        <f>'Data Input - Purchases'!N81</f>
        <v>0</v>
      </c>
      <c r="I60" s="261">
        <f>'Data Input - Purchases'!O81</f>
        <v>0</v>
      </c>
      <c r="J60" s="261">
        <f>'Data Input - Purchases'!P81</f>
        <v>0</v>
      </c>
      <c r="K60" s="261">
        <f>'Data Input - Purchases'!Q81</f>
        <v>0</v>
      </c>
      <c r="L60" s="261">
        <f>'Data Input - Purchases'!R81</f>
        <v>0</v>
      </c>
      <c r="M60" s="261">
        <f>'Data Input - Purchases'!S81</f>
        <v>0</v>
      </c>
      <c r="N60" s="261">
        <f>'Data Input - Purchases'!T81</f>
        <v>0</v>
      </c>
      <c r="O60" s="261">
        <f>'Data Input - Purchases'!U81</f>
        <v>0</v>
      </c>
      <c r="P60" s="261">
        <f>'Data Input - Purchases'!V81</f>
        <v>0</v>
      </c>
      <c r="Q60" s="201" t="s">
        <v>75</v>
      </c>
      <c r="R60" s="201" t="s">
        <v>411</v>
      </c>
      <c r="S60" s="201" t="s">
        <v>406</v>
      </c>
    </row>
    <row r="61" spans="1:19" x14ac:dyDescent="0.25">
      <c r="A61" s="187">
        <f t="shared" si="2"/>
        <v>2002</v>
      </c>
      <c r="B61" s="187">
        <f t="shared" si="2"/>
        <v>0</v>
      </c>
      <c r="C61" s="187">
        <f t="shared" si="2"/>
        <v>0</v>
      </c>
      <c r="D61" s="187">
        <f>'Data Input - Purchases'!A86</f>
        <v>0</v>
      </c>
      <c r="E61" s="187" t="str">
        <f>'Data Input - Purchases'!C86</f>
        <v>&lt;Select&gt;</v>
      </c>
      <c r="F61" s="261">
        <f>'Data Input - Purchases'!L86</f>
        <v>0</v>
      </c>
      <c r="G61" s="261">
        <f>'Data Input - Purchases'!M86</f>
        <v>0</v>
      </c>
      <c r="H61" s="261">
        <f>'Data Input - Purchases'!N86</f>
        <v>0</v>
      </c>
      <c r="I61" s="261">
        <f>'Data Input - Purchases'!O86</f>
        <v>0</v>
      </c>
      <c r="J61" s="261">
        <f>'Data Input - Purchases'!P86</f>
        <v>0</v>
      </c>
      <c r="K61" s="261">
        <f>'Data Input - Purchases'!Q86</f>
        <v>0</v>
      </c>
      <c r="L61" s="261">
        <f>'Data Input - Purchases'!R86</f>
        <v>0</v>
      </c>
      <c r="M61" s="261">
        <f>'Data Input - Purchases'!S86</f>
        <v>0</v>
      </c>
      <c r="N61" s="261">
        <f>'Data Input - Purchases'!T86</f>
        <v>0</v>
      </c>
      <c r="O61" s="261">
        <f>'Data Input - Purchases'!U86</f>
        <v>0</v>
      </c>
      <c r="P61" s="261">
        <f>'Data Input - Purchases'!V86</f>
        <v>0</v>
      </c>
      <c r="Q61" s="201" t="s">
        <v>75</v>
      </c>
      <c r="R61" s="201" t="s">
        <v>411</v>
      </c>
      <c r="S61" s="262" t="s">
        <v>407</v>
      </c>
    </row>
    <row r="62" spans="1:19" x14ac:dyDescent="0.25">
      <c r="A62" s="187">
        <f t="shared" si="2"/>
        <v>2002</v>
      </c>
      <c r="B62" s="187">
        <f t="shared" si="2"/>
        <v>0</v>
      </c>
      <c r="C62" s="187">
        <f t="shared" si="2"/>
        <v>0</v>
      </c>
      <c r="D62" s="187">
        <f>'Data Input - Purchases'!A87</f>
        <v>0</v>
      </c>
      <c r="E62" s="187" t="str">
        <f>'Data Input - Purchases'!C87</f>
        <v>&lt;Select&gt;</v>
      </c>
      <c r="F62" s="261">
        <f>'Data Input - Purchases'!L87</f>
        <v>0</v>
      </c>
      <c r="G62" s="261">
        <f>'Data Input - Purchases'!M87</f>
        <v>0</v>
      </c>
      <c r="H62" s="261">
        <f>'Data Input - Purchases'!N87</f>
        <v>0</v>
      </c>
      <c r="I62" s="261">
        <f>'Data Input - Purchases'!O87</f>
        <v>0</v>
      </c>
      <c r="J62" s="261">
        <f>'Data Input - Purchases'!P87</f>
        <v>0</v>
      </c>
      <c r="K62" s="261">
        <f>'Data Input - Purchases'!Q87</f>
        <v>0</v>
      </c>
      <c r="L62" s="261">
        <f>'Data Input - Purchases'!R87</f>
        <v>0</v>
      </c>
      <c r="M62" s="261">
        <f>'Data Input - Purchases'!S87</f>
        <v>0</v>
      </c>
      <c r="N62" s="261">
        <f>'Data Input - Purchases'!T87</f>
        <v>0</v>
      </c>
      <c r="O62" s="261">
        <f>'Data Input - Purchases'!U87</f>
        <v>0</v>
      </c>
      <c r="P62" s="261">
        <f>'Data Input - Purchases'!V87</f>
        <v>0</v>
      </c>
      <c r="Q62" s="201" t="s">
        <v>75</v>
      </c>
      <c r="R62" s="201" t="s">
        <v>411</v>
      </c>
      <c r="S62" s="262" t="s">
        <v>407</v>
      </c>
    </row>
    <row r="63" spans="1:19" x14ac:dyDescent="0.25">
      <c r="A63" s="187">
        <f t="shared" si="2"/>
        <v>2002</v>
      </c>
      <c r="B63" s="187">
        <f t="shared" si="2"/>
        <v>0</v>
      </c>
      <c r="C63" s="187">
        <f t="shared" si="2"/>
        <v>0</v>
      </c>
      <c r="D63" s="187">
        <f>'Data Input - Purchases'!A88</f>
        <v>0</v>
      </c>
      <c r="E63" s="187" t="str">
        <f>'Data Input - Purchases'!C88</f>
        <v>&lt;Select&gt;</v>
      </c>
      <c r="F63" s="261">
        <f>'Data Input - Purchases'!L88</f>
        <v>0</v>
      </c>
      <c r="G63" s="261">
        <f>'Data Input - Purchases'!M88</f>
        <v>0</v>
      </c>
      <c r="H63" s="261">
        <f>'Data Input - Purchases'!N88</f>
        <v>0</v>
      </c>
      <c r="I63" s="261">
        <f>'Data Input - Purchases'!O88</f>
        <v>0</v>
      </c>
      <c r="J63" s="261">
        <f>'Data Input - Purchases'!P88</f>
        <v>0</v>
      </c>
      <c r="K63" s="261">
        <f>'Data Input - Purchases'!Q88</f>
        <v>0</v>
      </c>
      <c r="L63" s="261">
        <f>'Data Input - Purchases'!R88</f>
        <v>0</v>
      </c>
      <c r="M63" s="261">
        <f>'Data Input - Purchases'!S88</f>
        <v>0</v>
      </c>
      <c r="N63" s="261">
        <f>'Data Input - Purchases'!T88</f>
        <v>0</v>
      </c>
      <c r="O63" s="261">
        <f>'Data Input - Purchases'!U88</f>
        <v>0</v>
      </c>
      <c r="P63" s="261">
        <f>'Data Input - Purchases'!V88</f>
        <v>0</v>
      </c>
      <c r="Q63" s="201" t="s">
        <v>75</v>
      </c>
      <c r="R63" s="201" t="s">
        <v>411</v>
      </c>
      <c r="S63" s="262" t="s">
        <v>407</v>
      </c>
    </row>
    <row r="64" spans="1:19" x14ac:dyDescent="0.25">
      <c r="A64" s="187">
        <f t="shared" si="2"/>
        <v>2002</v>
      </c>
      <c r="B64" s="187">
        <f t="shared" si="2"/>
        <v>0</v>
      </c>
      <c r="C64" s="187">
        <f t="shared" si="2"/>
        <v>0</v>
      </c>
      <c r="D64" s="187">
        <f>'Data Input - Purchases'!A89</f>
        <v>0</v>
      </c>
      <c r="E64" s="187" t="str">
        <f>'Data Input - Purchases'!C89</f>
        <v>&lt;Select&gt;</v>
      </c>
      <c r="F64" s="261">
        <f>'Data Input - Purchases'!L89</f>
        <v>0</v>
      </c>
      <c r="G64" s="261">
        <f>'Data Input - Purchases'!M89</f>
        <v>0</v>
      </c>
      <c r="H64" s="261">
        <f>'Data Input - Purchases'!N89</f>
        <v>0</v>
      </c>
      <c r="I64" s="261">
        <f>'Data Input - Purchases'!O89</f>
        <v>0</v>
      </c>
      <c r="J64" s="261">
        <f>'Data Input - Purchases'!P89</f>
        <v>0</v>
      </c>
      <c r="K64" s="261">
        <f>'Data Input - Purchases'!Q89</f>
        <v>0</v>
      </c>
      <c r="L64" s="261">
        <f>'Data Input - Purchases'!R89</f>
        <v>0</v>
      </c>
      <c r="M64" s="261">
        <f>'Data Input - Purchases'!S89</f>
        <v>0</v>
      </c>
      <c r="N64" s="261">
        <f>'Data Input - Purchases'!T89</f>
        <v>0</v>
      </c>
      <c r="O64" s="261">
        <f>'Data Input - Purchases'!U89</f>
        <v>0</v>
      </c>
      <c r="P64" s="261">
        <f>'Data Input - Purchases'!V89</f>
        <v>0</v>
      </c>
      <c r="Q64" s="201" t="s">
        <v>75</v>
      </c>
      <c r="R64" s="201" t="s">
        <v>411</v>
      </c>
      <c r="S64" s="262" t="s">
        <v>407</v>
      </c>
    </row>
    <row r="65" spans="1:19" x14ac:dyDescent="0.25">
      <c r="A65" s="187">
        <f t="shared" si="2"/>
        <v>2002</v>
      </c>
      <c r="B65" s="187">
        <f t="shared" si="2"/>
        <v>0</v>
      </c>
      <c r="C65" s="187">
        <f t="shared" si="2"/>
        <v>0</v>
      </c>
      <c r="D65" s="187">
        <f>'Data Input - Purchases'!A90</f>
        <v>0</v>
      </c>
      <c r="E65" s="187" t="str">
        <f>'Data Input - Purchases'!C90</f>
        <v>&lt;Select&gt;</v>
      </c>
      <c r="F65" s="261">
        <f>'Data Input - Purchases'!L90</f>
        <v>0</v>
      </c>
      <c r="G65" s="261">
        <f>'Data Input - Purchases'!M90</f>
        <v>0</v>
      </c>
      <c r="H65" s="261">
        <f>'Data Input - Purchases'!N90</f>
        <v>0</v>
      </c>
      <c r="I65" s="261">
        <f>'Data Input - Purchases'!O90</f>
        <v>0</v>
      </c>
      <c r="J65" s="261">
        <f>'Data Input - Purchases'!P90</f>
        <v>0</v>
      </c>
      <c r="K65" s="261">
        <f>'Data Input - Purchases'!Q90</f>
        <v>0</v>
      </c>
      <c r="L65" s="261">
        <f>'Data Input - Purchases'!R90</f>
        <v>0</v>
      </c>
      <c r="M65" s="261">
        <f>'Data Input - Purchases'!S90</f>
        <v>0</v>
      </c>
      <c r="N65" s="261">
        <f>'Data Input - Purchases'!T90</f>
        <v>0</v>
      </c>
      <c r="O65" s="261">
        <f>'Data Input - Purchases'!U90</f>
        <v>0</v>
      </c>
      <c r="P65" s="261">
        <f>'Data Input - Purchases'!V90</f>
        <v>0</v>
      </c>
      <c r="Q65" s="201" t="s">
        <v>75</v>
      </c>
      <c r="R65" s="201" t="s">
        <v>411</v>
      </c>
      <c r="S65" s="262" t="s">
        <v>407</v>
      </c>
    </row>
    <row r="66" spans="1:19" x14ac:dyDescent="0.25">
      <c r="A66" s="187">
        <f t="shared" si="2"/>
        <v>2002</v>
      </c>
      <c r="B66" s="187">
        <f t="shared" si="2"/>
        <v>0</v>
      </c>
      <c r="C66" s="187">
        <f t="shared" si="2"/>
        <v>0</v>
      </c>
      <c r="D66" s="187">
        <f>'Data Input - Purchases'!A91</f>
        <v>0</v>
      </c>
      <c r="E66" s="187" t="str">
        <f>'Data Input - Purchases'!C91</f>
        <v>&lt;Select&gt;</v>
      </c>
      <c r="F66" s="261">
        <f>'Data Input - Purchases'!L91</f>
        <v>0</v>
      </c>
      <c r="G66" s="261">
        <f>'Data Input - Purchases'!M91</f>
        <v>0</v>
      </c>
      <c r="H66" s="261">
        <f>'Data Input - Purchases'!N91</f>
        <v>0</v>
      </c>
      <c r="I66" s="261">
        <f>'Data Input - Purchases'!O91</f>
        <v>0</v>
      </c>
      <c r="J66" s="261">
        <f>'Data Input - Purchases'!P91</f>
        <v>0</v>
      </c>
      <c r="K66" s="261">
        <f>'Data Input - Purchases'!Q91</f>
        <v>0</v>
      </c>
      <c r="L66" s="261">
        <f>'Data Input - Purchases'!R91</f>
        <v>0</v>
      </c>
      <c r="M66" s="261">
        <f>'Data Input - Purchases'!S91</f>
        <v>0</v>
      </c>
      <c r="N66" s="261">
        <f>'Data Input - Purchases'!T91</f>
        <v>0</v>
      </c>
      <c r="O66" s="261">
        <f>'Data Input - Purchases'!U91</f>
        <v>0</v>
      </c>
      <c r="P66" s="261">
        <f>'Data Input - Purchases'!V91</f>
        <v>0</v>
      </c>
      <c r="Q66" s="201" t="s">
        <v>75</v>
      </c>
      <c r="R66" s="201" t="s">
        <v>411</v>
      </c>
      <c r="S66" s="262" t="s">
        <v>407</v>
      </c>
    </row>
    <row r="67" spans="1:19" x14ac:dyDescent="0.25">
      <c r="A67" s="187">
        <f t="shared" si="2"/>
        <v>2002</v>
      </c>
      <c r="B67" s="187">
        <f t="shared" si="2"/>
        <v>0</v>
      </c>
      <c r="C67" s="187">
        <f t="shared" si="2"/>
        <v>0</v>
      </c>
      <c r="D67" s="187">
        <f>'Data Input - Purchases'!A92</f>
        <v>0</v>
      </c>
      <c r="E67" s="187" t="str">
        <f>'Data Input - Purchases'!C92</f>
        <v>&lt;Select&gt;</v>
      </c>
      <c r="F67" s="261">
        <f>'Data Input - Purchases'!L92</f>
        <v>0</v>
      </c>
      <c r="G67" s="261">
        <f>'Data Input - Purchases'!M92</f>
        <v>0</v>
      </c>
      <c r="H67" s="261">
        <f>'Data Input - Purchases'!N92</f>
        <v>0</v>
      </c>
      <c r="I67" s="261">
        <f>'Data Input - Purchases'!O92</f>
        <v>0</v>
      </c>
      <c r="J67" s="261">
        <f>'Data Input - Purchases'!P92</f>
        <v>0</v>
      </c>
      <c r="K67" s="261">
        <f>'Data Input - Purchases'!Q92</f>
        <v>0</v>
      </c>
      <c r="L67" s="261">
        <f>'Data Input - Purchases'!R92</f>
        <v>0</v>
      </c>
      <c r="M67" s="261">
        <f>'Data Input - Purchases'!S92</f>
        <v>0</v>
      </c>
      <c r="N67" s="261">
        <f>'Data Input - Purchases'!T92</f>
        <v>0</v>
      </c>
      <c r="O67" s="261">
        <f>'Data Input - Purchases'!U92</f>
        <v>0</v>
      </c>
      <c r="P67" s="261">
        <f>'Data Input - Purchases'!V92</f>
        <v>0</v>
      </c>
      <c r="Q67" s="201" t="s">
        <v>75</v>
      </c>
      <c r="R67" s="201" t="s">
        <v>411</v>
      </c>
      <c r="S67" s="262" t="s">
        <v>407</v>
      </c>
    </row>
    <row r="68" spans="1:19" x14ac:dyDescent="0.25">
      <c r="A68" s="187">
        <f t="shared" si="2"/>
        <v>2002</v>
      </c>
      <c r="B68" s="187">
        <f t="shared" si="2"/>
        <v>0</v>
      </c>
      <c r="C68" s="187">
        <f t="shared" si="2"/>
        <v>0</v>
      </c>
      <c r="D68" s="187">
        <f>'Data Input - Purchases'!A93</f>
        <v>0</v>
      </c>
      <c r="E68" s="187" t="str">
        <f>'Data Input - Purchases'!C93</f>
        <v>&lt;Select&gt;</v>
      </c>
      <c r="F68" s="261">
        <f>'Data Input - Purchases'!L93</f>
        <v>0</v>
      </c>
      <c r="G68" s="261">
        <f>'Data Input - Purchases'!M93</f>
        <v>0</v>
      </c>
      <c r="H68" s="261">
        <f>'Data Input - Purchases'!N93</f>
        <v>0</v>
      </c>
      <c r="I68" s="261">
        <f>'Data Input - Purchases'!O93</f>
        <v>0</v>
      </c>
      <c r="J68" s="261">
        <f>'Data Input - Purchases'!P93</f>
        <v>0</v>
      </c>
      <c r="K68" s="261">
        <f>'Data Input - Purchases'!Q93</f>
        <v>0</v>
      </c>
      <c r="L68" s="261">
        <f>'Data Input - Purchases'!R93</f>
        <v>0</v>
      </c>
      <c r="M68" s="261">
        <f>'Data Input - Purchases'!S93</f>
        <v>0</v>
      </c>
      <c r="N68" s="261">
        <f>'Data Input - Purchases'!T93</f>
        <v>0</v>
      </c>
      <c r="O68" s="261">
        <f>'Data Input - Purchases'!U93</f>
        <v>0</v>
      </c>
      <c r="P68" s="261">
        <f>'Data Input - Purchases'!V93</f>
        <v>0</v>
      </c>
      <c r="Q68" s="201" t="s">
        <v>75</v>
      </c>
      <c r="R68" s="201" t="s">
        <v>411</v>
      </c>
      <c r="S68" s="262" t="s">
        <v>407</v>
      </c>
    </row>
    <row r="69" spans="1:19" x14ac:dyDescent="0.25">
      <c r="A69" s="187">
        <f t="shared" si="2"/>
        <v>2002</v>
      </c>
      <c r="B69" s="187">
        <f t="shared" si="2"/>
        <v>0</v>
      </c>
      <c r="C69" s="187">
        <f t="shared" si="2"/>
        <v>0</v>
      </c>
      <c r="D69" s="187">
        <f>'Data Input - Purchases'!A94</f>
        <v>0</v>
      </c>
      <c r="E69" s="187" t="str">
        <f>'Data Input - Purchases'!C94</f>
        <v>&lt;Select&gt;</v>
      </c>
      <c r="F69" s="261">
        <f>'Data Input - Purchases'!L94</f>
        <v>0</v>
      </c>
      <c r="G69" s="261">
        <f>'Data Input - Purchases'!M94</f>
        <v>0</v>
      </c>
      <c r="H69" s="261">
        <f>'Data Input - Purchases'!N94</f>
        <v>0</v>
      </c>
      <c r="I69" s="261">
        <f>'Data Input - Purchases'!O94</f>
        <v>0</v>
      </c>
      <c r="J69" s="261">
        <f>'Data Input - Purchases'!P94</f>
        <v>0</v>
      </c>
      <c r="K69" s="261">
        <f>'Data Input - Purchases'!Q94</f>
        <v>0</v>
      </c>
      <c r="L69" s="261">
        <f>'Data Input - Purchases'!R94</f>
        <v>0</v>
      </c>
      <c r="M69" s="261">
        <f>'Data Input - Purchases'!S94</f>
        <v>0</v>
      </c>
      <c r="N69" s="261">
        <f>'Data Input - Purchases'!T94</f>
        <v>0</v>
      </c>
      <c r="O69" s="261">
        <f>'Data Input - Purchases'!U94</f>
        <v>0</v>
      </c>
      <c r="P69" s="261">
        <f>'Data Input - Purchases'!V94</f>
        <v>0</v>
      </c>
      <c r="Q69" s="201" t="s">
        <v>75</v>
      </c>
      <c r="R69" s="201" t="s">
        <v>411</v>
      </c>
      <c r="S69" s="262" t="s">
        <v>407</v>
      </c>
    </row>
    <row r="70" spans="1:19" x14ac:dyDescent="0.25">
      <c r="A70" s="187">
        <f t="shared" si="2"/>
        <v>2002</v>
      </c>
      <c r="B70" s="187">
        <f t="shared" si="2"/>
        <v>0</v>
      </c>
      <c r="C70" s="187">
        <f t="shared" si="2"/>
        <v>0</v>
      </c>
      <c r="D70" s="187">
        <f>'Data Input - Purchases'!A95</f>
        <v>0</v>
      </c>
      <c r="E70" s="187" t="str">
        <f>'Data Input - Purchases'!C95</f>
        <v>&lt;Select&gt;</v>
      </c>
      <c r="F70" s="261">
        <f>'Data Input - Purchases'!L95</f>
        <v>0</v>
      </c>
      <c r="G70" s="261">
        <f>'Data Input - Purchases'!M95</f>
        <v>0</v>
      </c>
      <c r="H70" s="261">
        <f>'Data Input - Purchases'!N95</f>
        <v>0</v>
      </c>
      <c r="I70" s="261">
        <f>'Data Input - Purchases'!O95</f>
        <v>0</v>
      </c>
      <c r="J70" s="261">
        <f>'Data Input - Purchases'!P95</f>
        <v>0</v>
      </c>
      <c r="K70" s="261">
        <f>'Data Input - Purchases'!Q95</f>
        <v>0</v>
      </c>
      <c r="L70" s="261">
        <f>'Data Input - Purchases'!R95</f>
        <v>0</v>
      </c>
      <c r="M70" s="261">
        <f>'Data Input - Purchases'!S95</f>
        <v>0</v>
      </c>
      <c r="N70" s="261">
        <f>'Data Input - Purchases'!T95</f>
        <v>0</v>
      </c>
      <c r="O70" s="261">
        <f>'Data Input - Purchases'!U95</f>
        <v>0</v>
      </c>
      <c r="P70" s="261">
        <f>'Data Input - Purchases'!V95</f>
        <v>0</v>
      </c>
      <c r="Q70" s="201" t="s">
        <v>75</v>
      </c>
      <c r="R70" s="201" t="s">
        <v>411</v>
      </c>
      <c r="S70" s="262" t="s">
        <v>407</v>
      </c>
    </row>
    <row r="71" spans="1:19" x14ac:dyDescent="0.25">
      <c r="A71" s="187">
        <f t="shared" si="2"/>
        <v>2002</v>
      </c>
      <c r="B71" s="187">
        <f t="shared" si="2"/>
        <v>0</v>
      </c>
      <c r="C71" s="187">
        <f t="shared" si="2"/>
        <v>0</v>
      </c>
      <c r="D71" s="187">
        <f>'Data Input - Purchases'!A96</f>
        <v>0</v>
      </c>
      <c r="E71" s="187" t="str">
        <f>'Data Input - Purchases'!C96</f>
        <v>&lt;Select&gt;</v>
      </c>
      <c r="F71" s="261">
        <f>'Data Input - Purchases'!L96</f>
        <v>0</v>
      </c>
      <c r="G71" s="261">
        <f>'Data Input - Purchases'!M96</f>
        <v>0</v>
      </c>
      <c r="H71" s="261">
        <f>'Data Input - Purchases'!N96</f>
        <v>0</v>
      </c>
      <c r="I71" s="261">
        <f>'Data Input - Purchases'!O96</f>
        <v>0</v>
      </c>
      <c r="J71" s="261">
        <f>'Data Input - Purchases'!P96</f>
        <v>0</v>
      </c>
      <c r="K71" s="261">
        <f>'Data Input - Purchases'!Q96</f>
        <v>0</v>
      </c>
      <c r="L71" s="261">
        <f>'Data Input - Purchases'!R96</f>
        <v>0</v>
      </c>
      <c r="M71" s="261">
        <f>'Data Input - Purchases'!S96</f>
        <v>0</v>
      </c>
      <c r="N71" s="261">
        <f>'Data Input - Purchases'!T96</f>
        <v>0</v>
      </c>
      <c r="O71" s="261">
        <f>'Data Input - Purchases'!U96</f>
        <v>0</v>
      </c>
      <c r="P71" s="261">
        <f>'Data Input - Purchases'!V96</f>
        <v>0</v>
      </c>
      <c r="Q71" s="201" t="s">
        <v>75</v>
      </c>
      <c r="R71" s="201" t="s">
        <v>411</v>
      </c>
      <c r="S71" s="262" t="s">
        <v>407</v>
      </c>
    </row>
    <row r="72" spans="1:19" x14ac:dyDescent="0.25">
      <c r="A72" s="187">
        <f t="shared" si="2"/>
        <v>2002</v>
      </c>
      <c r="B72" s="187">
        <f t="shared" si="2"/>
        <v>0</v>
      </c>
      <c r="C72" s="187">
        <f t="shared" si="2"/>
        <v>0</v>
      </c>
      <c r="D72" s="187">
        <f>'Data Input - Purchases'!A97</f>
        <v>0</v>
      </c>
      <c r="E72" s="187" t="str">
        <f>'Data Input - Purchases'!C97</f>
        <v>&lt;Select&gt;</v>
      </c>
      <c r="F72" s="261">
        <f>'Data Input - Purchases'!L97</f>
        <v>0</v>
      </c>
      <c r="G72" s="261">
        <f>'Data Input - Purchases'!M97</f>
        <v>0</v>
      </c>
      <c r="H72" s="261">
        <f>'Data Input - Purchases'!N97</f>
        <v>0</v>
      </c>
      <c r="I72" s="261">
        <f>'Data Input - Purchases'!O97</f>
        <v>0</v>
      </c>
      <c r="J72" s="261">
        <f>'Data Input - Purchases'!P97</f>
        <v>0</v>
      </c>
      <c r="K72" s="261">
        <f>'Data Input - Purchases'!Q97</f>
        <v>0</v>
      </c>
      <c r="L72" s="261">
        <f>'Data Input - Purchases'!R97</f>
        <v>0</v>
      </c>
      <c r="M72" s="261">
        <f>'Data Input - Purchases'!S97</f>
        <v>0</v>
      </c>
      <c r="N72" s="261">
        <f>'Data Input - Purchases'!T97</f>
        <v>0</v>
      </c>
      <c r="O72" s="261">
        <f>'Data Input - Purchases'!U97</f>
        <v>0</v>
      </c>
      <c r="P72" s="261">
        <f>'Data Input - Purchases'!V97</f>
        <v>0</v>
      </c>
      <c r="Q72" s="201" t="s">
        <v>75</v>
      </c>
      <c r="R72" s="201" t="s">
        <v>411</v>
      </c>
      <c r="S72" s="262" t="s">
        <v>407</v>
      </c>
    </row>
    <row r="73" spans="1:19" x14ac:dyDescent="0.25">
      <c r="A73" s="187">
        <f t="shared" si="2"/>
        <v>2002</v>
      </c>
      <c r="B73" s="187">
        <f t="shared" si="2"/>
        <v>0</v>
      </c>
      <c r="C73" s="187">
        <f t="shared" si="2"/>
        <v>0</v>
      </c>
      <c r="D73" s="187">
        <f>'Data Input - Purchases'!A98</f>
        <v>0</v>
      </c>
      <c r="E73" s="187" t="str">
        <f>'Data Input - Purchases'!C98</f>
        <v>&lt;Select&gt;</v>
      </c>
      <c r="F73" s="261">
        <f>'Data Input - Purchases'!L98</f>
        <v>0</v>
      </c>
      <c r="G73" s="261">
        <f>'Data Input - Purchases'!M98</f>
        <v>0</v>
      </c>
      <c r="H73" s="261">
        <f>'Data Input - Purchases'!N98</f>
        <v>0</v>
      </c>
      <c r="I73" s="261">
        <f>'Data Input - Purchases'!O98</f>
        <v>0</v>
      </c>
      <c r="J73" s="261">
        <f>'Data Input - Purchases'!P98</f>
        <v>0</v>
      </c>
      <c r="K73" s="261">
        <f>'Data Input - Purchases'!Q98</f>
        <v>0</v>
      </c>
      <c r="L73" s="261">
        <f>'Data Input - Purchases'!R98</f>
        <v>0</v>
      </c>
      <c r="M73" s="261">
        <f>'Data Input - Purchases'!S98</f>
        <v>0</v>
      </c>
      <c r="N73" s="261">
        <f>'Data Input - Purchases'!T98</f>
        <v>0</v>
      </c>
      <c r="O73" s="261">
        <f>'Data Input - Purchases'!U98</f>
        <v>0</v>
      </c>
      <c r="P73" s="261">
        <f>'Data Input - Purchases'!V98</f>
        <v>0</v>
      </c>
      <c r="Q73" s="201" t="s">
        <v>75</v>
      </c>
      <c r="R73" s="201" t="s">
        <v>411</v>
      </c>
      <c r="S73" s="262" t="s">
        <v>407</v>
      </c>
    </row>
    <row r="74" spans="1:19" x14ac:dyDescent="0.25">
      <c r="A74" s="187">
        <f t="shared" si="2"/>
        <v>2002</v>
      </c>
      <c r="B74" s="187">
        <f t="shared" si="2"/>
        <v>0</v>
      </c>
      <c r="C74" s="187">
        <f t="shared" si="2"/>
        <v>0</v>
      </c>
      <c r="D74" s="187">
        <f>'Data Input - Purchases'!A99</f>
        <v>0</v>
      </c>
      <c r="E74" s="187" t="str">
        <f>'Data Input - Purchases'!C99</f>
        <v>&lt;Select&gt;</v>
      </c>
      <c r="F74" s="261">
        <f>'Data Input - Purchases'!L99</f>
        <v>0</v>
      </c>
      <c r="G74" s="261">
        <f>'Data Input - Purchases'!M99</f>
        <v>0</v>
      </c>
      <c r="H74" s="261">
        <f>'Data Input - Purchases'!N99</f>
        <v>0</v>
      </c>
      <c r="I74" s="261">
        <f>'Data Input - Purchases'!O99</f>
        <v>0</v>
      </c>
      <c r="J74" s="261">
        <f>'Data Input - Purchases'!P99</f>
        <v>0</v>
      </c>
      <c r="K74" s="261">
        <f>'Data Input - Purchases'!Q99</f>
        <v>0</v>
      </c>
      <c r="L74" s="261">
        <f>'Data Input - Purchases'!R99</f>
        <v>0</v>
      </c>
      <c r="M74" s="261">
        <f>'Data Input - Purchases'!S99</f>
        <v>0</v>
      </c>
      <c r="N74" s="261">
        <f>'Data Input - Purchases'!T99</f>
        <v>0</v>
      </c>
      <c r="O74" s="261">
        <f>'Data Input - Purchases'!U99</f>
        <v>0</v>
      </c>
      <c r="P74" s="261">
        <f>'Data Input - Purchases'!V99</f>
        <v>0</v>
      </c>
      <c r="Q74" s="201" t="s">
        <v>75</v>
      </c>
      <c r="R74" s="201" t="s">
        <v>411</v>
      </c>
      <c r="S74" s="262" t="s">
        <v>407</v>
      </c>
    </row>
    <row r="75" spans="1:19" x14ac:dyDescent="0.25">
      <c r="A75" s="187">
        <f t="shared" si="2"/>
        <v>2002</v>
      </c>
      <c r="B75" s="187">
        <f t="shared" si="2"/>
        <v>0</v>
      </c>
      <c r="C75" s="187">
        <f t="shared" si="2"/>
        <v>0</v>
      </c>
      <c r="D75" s="187">
        <f>'Data Input - Purchases'!A100</f>
        <v>0</v>
      </c>
      <c r="E75" s="187" t="str">
        <f>'Data Input - Purchases'!C100</f>
        <v>&lt;Select&gt;</v>
      </c>
      <c r="F75" s="261">
        <f>'Data Input - Purchases'!L100</f>
        <v>0</v>
      </c>
      <c r="G75" s="261">
        <f>'Data Input - Purchases'!M100</f>
        <v>0</v>
      </c>
      <c r="H75" s="261">
        <f>'Data Input - Purchases'!N100</f>
        <v>0</v>
      </c>
      <c r="I75" s="261">
        <f>'Data Input - Purchases'!O100</f>
        <v>0</v>
      </c>
      <c r="J75" s="261">
        <f>'Data Input - Purchases'!P100</f>
        <v>0</v>
      </c>
      <c r="K75" s="261">
        <f>'Data Input - Purchases'!Q100</f>
        <v>0</v>
      </c>
      <c r="L75" s="261">
        <f>'Data Input - Purchases'!R100</f>
        <v>0</v>
      </c>
      <c r="M75" s="261">
        <f>'Data Input - Purchases'!S100</f>
        <v>0</v>
      </c>
      <c r="N75" s="261">
        <f>'Data Input - Purchases'!T100</f>
        <v>0</v>
      </c>
      <c r="O75" s="261">
        <f>'Data Input - Purchases'!U100</f>
        <v>0</v>
      </c>
      <c r="P75" s="261">
        <f>'Data Input - Purchases'!V100</f>
        <v>0</v>
      </c>
      <c r="Q75" s="201" t="s">
        <v>75</v>
      </c>
      <c r="R75" s="201" t="s">
        <v>411</v>
      </c>
      <c r="S75" s="262" t="s">
        <v>407</v>
      </c>
    </row>
    <row r="76" spans="1:19" x14ac:dyDescent="0.25">
      <c r="A76" s="187">
        <f t="shared" si="2"/>
        <v>2002</v>
      </c>
      <c r="B76" s="187">
        <f t="shared" si="2"/>
        <v>0</v>
      </c>
      <c r="C76" s="187">
        <f t="shared" si="2"/>
        <v>0</v>
      </c>
      <c r="D76" s="187">
        <f>'Data Input - Purchases'!A101</f>
        <v>0</v>
      </c>
      <c r="E76" s="187" t="str">
        <f>'Data Input - Purchases'!C101</f>
        <v>&lt;Select&gt;</v>
      </c>
      <c r="F76" s="261">
        <f>'Data Input - Purchases'!L101</f>
        <v>0</v>
      </c>
      <c r="G76" s="261">
        <f>'Data Input - Purchases'!M101</f>
        <v>0</v>
      </c>
      <c r="H76" s="261">
        <f>'Data Input - Purchases'!N101</f>
        <v>0</v>
      </c>
      <c r="I76" s="261">
        <f>'Data Input - Purchases'!O101</f>
        <v>0</v>
      </c>
      <c r="J76" s="261">
        <f>'Data Input - Purchases'!P101</f>
        <v>0</v>
      </c>
      <c r="K76" s="261">
        <f>'Data Input - Purchases'!Q101</f>
        <v>0</v>
      </c>
      <c r="L76" s="261">
        <f>'Data Input - Purchases'!R101</f>
        <v>0</v>
      </c>
      <c r="M76" s="261">
        <f>'Data Input - Purchases'!S101</f>
        <v>0</v>
      </c>
      <c r="N76" s="261">
        <f>'Data Input - Purchases'!T101</f>
        <v>0</v>
      </c>
      <c r="O76" s="261">
        <f>'Data Input - Purchases'!U101</f>
        <v>0</v>
      </c>
      <c r="P76" s="261">
        <f>'Data Input - Purchases'!V101</f>
        <v>0</v>
      </c>
      <c r="Q76" s="201" t="s">
        <v>75</v>
      </c>
      <c r="R76" s="201" t="s">
        <v>411</v>
      </c>
      <c r="S76" s="262" t="s">
        <v>407</v>
      </c>
    </row>
    <row r="77" spans="1:19" x14ac:dyDescent="0.25">
      <c r="A77" s="187">
        <f t="shared" si="2"/>
        <v>2002</v>
      </c>
      <c r="B77" s="187">
        <f t="shared" si="2"/>
        <v>0</v>
      </c>
      <c r="C77" s="187">
        <f t="shared" si="2"/>
        <v>0</v>
      </c>
      <c r="D77" s="187">
        <f>'Data Input - Purchases'!A102</f>
        <v>0</v>
      </c>
      <c r="E77" s="187" t="str">
        <f>'Data Input - Purchases'!C102</f>
        <v>&lt;Select&gt;</v>
      </c>
      <c r="F77" s="261">
        <f>'Data Input - Purchases'!L102</f>
        <v>0</v>
      </c>
      <c r="G77" s="261">
        <f>'Data Input - Purchases'!M102</f>
        <v>0</v>
      </c>
      <c r="H77" s="261">
        <f>'Data Input - Purchases'!N102</f>
        <v>0</v>
      </c>
      <c r="I77" s="261">
        <f>'Data Input - Purchases'!O102</f>
        <v>0</v>
      </c>
      <c r="J77" s="261">
        <f>'Data Input - Purchases'!P102</f>
        <v>0</v>
      </c>
      <c r="K77" s="261">
        <f>'Data Input - Purchases'!Q102</f>
        <v>0</v>
      </c>
      <c r="L77" s="261">
        <f>'Data Input - Purchases'!R102</f>
        <v>0</v>
      </c>
      <c r="M77" s="261">
        <f>'Data Input - Purchases'!S102</f>
        <v>0</v>
      </c>
      <c r="N77" s="261">
        <f>'Data Input - Purchases'!T102</f>
        <v>0</v>
      </c>
      <c r="O77" s="261">
        <f>'Data Input - Purchases'!U102</f>
        <v>0</v>
      </c>
      <c r="P77" s="261">
        <f>'Data Input - Purchases'!V102</f>
        <v>0</v>
      </c>
      <c r="Q77" s="201" t="s">
        <v>75</v>
      </c>
      <c r="R77" s="201" t="s">
        <v>411</v>
      </c>
      <c r="S77" s="262" t="s">
        <v>407</v>
      </c>
    </row>
    <row r="78" spans="1:19" x14ac:dyDescent="0.25">
      <c r="A78" s="187">
        <f t="shared" si="2"/>
        <v>2002</v>
      </c>
      <c r="B78" s="187">
        <f t="shared" si="2"/>
        <v>0</v>
      </c>
      <c r="C78" s="187">
        <f t="shared" si="2"/>
        <v>0</v>
      </c>
      <c r="D78" s="187">
        <f>'Data Input - Purchases'!A103</f>
        <v>0</v>
      </c>
      <c r="E78" s="187" t="str">
        <f>'Data Input - Purchases'!C103</f>
        <v>&lt;Select&gt;</v>
      </c>
      <c r="F78" s="261">
        <f>'Data Input - Purchases'!L103</f>
        <v>0</v>
      </c>
      <c r="G78" s="261">
        <f>'Data Input - Purchases'!M103</f>
        <v>0</v>
      </c>
      <c r="H78" s="261">
        <f>'Data Input - Purchases'!N103</f>
        <v>0</v>
      </c>
      <c r="I78" s="261">
        <f>'Data Input - Purchases'!O103</f>
        <v>0</v>
      </c>
      <c r="J78" s="261">
        <f>'Data Input - Purchases'!P103</f>
        <v>0</v>
      </c>
      <c r="K78" s="261">
        <f>'Data Input - Purchases'!Q103</f>
        <v>0</v>
      </c>
      <c r="L78" s="261">
        <f>'Data Input - Purchases'!R103</f>
        <v>0</v>
      </c>
      <c r="M78" s="261">
        <f>'Data Input - Purchases'!S103</f>
        <v>0</v>
      </c>
      <c r="N78" s="261">
        <f>'Data Input - Purchases'!T103</f>
        <v>0</v>
      </c>
      <c r="O78" s="261">
        <f>'Data Input - Purchases'!U103</f>
        <v>0</v>
      </c>
      <c r="P78" s="261">
        <f>'Data Input - Purchases'!V103</f>
        <v>0</v>
      </c>
      <c r="Q78" s="201" t="s">
        <v>75</v>
      </c>
      <c r="R78" s="201" t="s">
        <v>411</v>
      </c>
      <c r="S78" s="262" t="s">
        <v>407</v>
      </c>
    </row>
    <row r="79" spans="1:19" x14ac:dyDescent="0.25">
      <c r="A79" s="187">
        <f t="shared" si="2"/>
        <v>2002</v>
      </c>
      <c r="B79" s="187">
        <f t="shared" si="2"/>
        <v>0</v>
      </c>
      <c r="C79" s="187">
        <f t="shared" si="2"/>
        <v>0</v>
      </c>
      <c r="D79" s="187">
        <f>'Data Input - Purchases'!A104</f>
        <v>0</v>
      </c>
      <c r="E79" s="187" t="str">
        <f>'Data Input - Purchases'!C104</f>
        <v>&lt;Select&gt;</v>
      </c>
      <c r="F79" s="261">
        <f>'Data Input - Purchases'!L104</f>
        <v>0</v>
      </c>
      <c r="G79" s="261">
        <f>'Data Input - Purchases'!M104</f>
        <v>0</v>
      </c>
      <c r="H79" s="261">
        <f>'Data Input - Purchases'!N104</f>
        <v>0</v>
      </c>
      <c r="I79" s="261">
        <f>'Data Input - Purchases'!O104</f>
        <v>0</v>
      </c>
      <c r="J79" s="261">
        <f>'Data Input - Purchases'!P104</f>
        <v>0</v>
      </c>
      <c r="K79" s="261">
        <f>'Data Input - Purchases'!Q104</f>
        <v>0</v>
      </c>
      <c r="L79" s="261">
        <f>'Data Input - Purchases'!R104</f>
        <v>0</v>
      </c>
      <c r="M79" s="261">
        <f>'Data Input - Purchases'!S104</f>
        <v>0</v>
      </c>
      <c r="N79" s="261">
        <f>'Data Input - Purchases'!T104</f>
        <v>0</v>
      </c>
      <c r="O79" s="261">
        <f>'Data Input - Purchases'!U104</f>
        <v>0</v>
      </c>
      <c r="P79" s="261">
        <f>'Data Input - Purchases'!V104</f>
        <v>0</v>
      </c>
      <c r="Q79" s="201" t="s">
        <v>75</v>
      </c>
      <c r="R79" s="201" t="s">
        <v>411</v>
      </c>
      <c r="S79" s="262" t="s">
        <v>407</v>
      </c>
    </row>
    <row r="80" spans="1:19" x14ac:dyDescent="0.25">
      <c r="A80" s="187">
        <f t="shared" si="2"/>
        <v>2002</v>
      </c>
      <c r="B80" s="187">
        <f t="shared" si="2"/>
        <v>0</v>
      </c>
      <c r="C80" s="187">
        <f t="shared" si="2"/>
        <v>0</v>
      </c>
      <c r="D80" s="187">
        <f>'Data Input - Purchases'!A105</f>
        <v>0</v>
      </c>
      <c r="E80" s="187" t="str">
        <f>'Data Input - Purchases'!C105</f>
        <v>&lt;Select&gt;</v>
      </c>
      <c r="F80" s="261">
        <f>'Data Input - Purchases'!L105</f>
        <v>0</v>
      </c>
      <c r="G80" s="261">
        <f>'Data Input - Purchases'!M105</f>
        <v>0</v>
      </c>
      <c r="H80" s="261">
        <f>'Data Input - Purchases'!N105</f>
        <v>0</v>
      </c>
      <c r="I80" s="261">
        <f>'Data Input - Purchases'!O105</f>
        <v>0</v>
      </c>
      <c r="J80" s="261">
        <f>'Data Input - Purchases'!P105</f>
        <v>0</v>
      </c>
      <c r="K80" s="261">
        <f>'Data Input - Purchases'!Q105</f>
        <v>0</v>
      </c>
      <c r="L80" s="261">
        <f>'Data Input - Purchases'!R105</f>
        <v>0</v>
      </c>
      <c r="M80" s="261">
        <f>'Data Input - Purchases'!S105</f>
        <v>0</v>
      </c>
      <c r="N80" s="261">
        <f>'Data Input - Purchases'!T105</f>
        <v>0</v>
      </c>
      <c r="O80" s="261">
        <f>'Data Input - Purchases'!U105</f>
        <v>0</v>
      </c>
      <c r="P80" s="261">
        <f>'Data Input - Purchases'!V105</f>
        <v>0</v>
      </c>
      <c r="Q80" s="201" t="s">
        <v>75</v>
      </c>
      <c r="R80" s="201" t="s">
        <v>411</v>
      </c>
      <c r="S80" s="262" t="s">
        <v>407</v>
      </c>
    </row>
    <row r="81" spans="18:19" x14ac:dyDescent="0.25">
      <c r="R81" s="201"/>
      <c r="S81" s="201"/>
    </row>
    <row r="82" spans="18:19" x14ac:dyDescent="0.25">
      <c r="R82" s="201"/>
      <c r="S82" s="201"/>
    </row>
    <row r="83" spans="18:19" x14ac:dyDescent="0.25">
      <c r="R83" s="201"/>
      <c r="S83" s="201"/>
    </row>
    <row r="84" spans="18:19" x14ac:dyDescent="0.25">
      <c r="R84" s="201"/>
      <c r="S84" s="201"/>
    </row>
    <row r="85" spans="18:19" x14ac:dyDescent="0.25">
      <c r="R85" s="201"/>
      <c r="S85" s="201"/>
    </row>
    <row r="86" spans="18:19" x14ac:dyDescent="0.25">
      <c r="R86" s="201"/>
      <c r="S86" s="201"/>
    </row>
    <row r="87" spans="18:19" x14ac:dyDescent="0.25">
      <c r="R87" s="201"/>
      <c r="S87" s="201"/>
    </row>
    <row r="88" spans="18:19" x14ac:dyDescent="0.25">
      <c r="R88" s="201"/>
      <c r="S88" s="201"/>
    </row>
    <row r="89" spans="18:19" x14ac:dyDescent="0.25">
      <c r="R89" s="201"/>
      <c r="S89" s="201"/>
    </row>
    <row r="90" spans="18:19" x14ac:dyDescent="0.25">
      <c r="R90" s="201"/>
      <c r="S90" s="201"/>
    </row>
    <row r="91" spans="18:19" x14ac:dyDescent="0.25">
      <c r="R91" s="201"/>
      <c r="S91" s="201"/>
    </row>
    <row r="92" spans="18:19" x14ac:dyDescent="0.25">
      <c r="R92" s="201"/>
      <c r="S92" s="201"/>
    </row>
    <row r="93" spans="18:19" x14ac:dyDescent="0.25">
      <c r="R93" s="201"/>
      <c r="S93" s="201"/>
    </row>
    <row r="94" spans="18:19" x14ac:dyDescent="0.25">
      <c r="R94" s="201"/>
      <c r="S94" s="201"/>
    </row>
    <row r="95" spans="18:19" x14ac:dyDescent="0.25">
      <c r="R95" s="201"/>
      <c r="S95" s="201"/>
    </row>
    <row r="96" spans="18:19" x14ac:dyDescent="0.25">
      <c r="R96" s="201"/>
      <c r="S96" s="201"/>
    </row>
    <row r="97" spans="18:19" x14ac:dyDescent="0.25">
      <c r="R97" s="201"/>
      <c r="S97" s="201"/>
    </row>
    <row r="98" spans="18:19" x14ac:dyDescent="0.25">
      <c r="R98" s="201"/>
      <c r="S98" s="201"/>
    </row>
    <row r="99" spans="18:19" x14ac:dyDescent="0.25">
      <c r="R99" s="201"/>
      <c r="S99" s="201"/>
    </row>
    <row r="100" spans="18:19" x14ac:dyDescent="0.25">
      <c r="R100" s="201"/>
      <c r="S100" s="262"/>
    </row>
    <row r="101" spans="18:19" x14ac:dyDescent="0.25">
      <c r="R101" s="201"/>
      <c r="S101" s="262"/>
    </row>
    <row r="102" spans="18:19" x14ac:dyDescent="0.25">
      <c r="R102" s="201"/>
      <c r="S102" s="262"/>
    </row>
    <row r="103" spans="18:19" x14ac:dyDescent="0.25">
      <c r="R103" s="201"/>
      <c r="S103" s="262"/>
    </row>
    <row r="104" spans="18:19" x14ac:dyDescent="0.25">
      <c r="R104" s="201"/>
      <c r="S104" s="262"/>
    </row>
    <row r="105" spans="18:19" x14ac:dyDescent="0.25">
      <c r="R105" s="201"/>
      <c r="S105" s="262"/>
    </row>
    <row r="106" spans="18:19" x14ac:dyDescent="0.25">
      <c r="R106" s="201"/>
      <c r="S106" s="262"/>
    </row>
    <row r="107" spans="18:19" x14ac:dyDescent="0.25">
      <c r="R107" s="201"/>
      <c r="S107" s="262"/>
    </row>
    <row r="108" spans="18:19" x14ac:dyDescent="0.25">
      <c r="R108" s="201"/>
      <c r="S108" s="262"/>
    </row>
    <row r="109" spans="18:19" x14ac:dyDescent="0.25">
      <c r="R109" s="201"/>
      <c r="S109" s="262"/>
    </row>
    <row r="110" spans="18:19" x14ac:dyDescent="0.25">
      <c r="R110" s="201"/>
      <c r="S110" s="262"/>
    </row>
    <row r="111" spans="18:19" x14ac:dyDescent="0.25">
      <c r="R111" s="201"/>
      <c r="S111" s="262"/>
    </row>
    <row r="112" spans="18:19" x14ac:dyDescent="0.25">
      <c r="R112" s="201"/>
      <c r="S112" s="262"/>
    </row>
    <row r="113" spans="18:19" x14ac:dyDescent="0.25">
      <c r="R113" s="201"/>
      <c r="S113" s="262"/>
    </row>
    <row r="114" spans="18:19" x14ac:dyDescent="0.25">
      <c r="R114" s="201"/>
      <c r="S114" s="262"/>
    </row>
    <row r="115" spans="18:19" x14ac:dyDescent="0.25">
      <c r="R115" s="201"/>
      <c r="S115" s="262"/>
    </row>
    <row r="116" spans="18:19" x14ac:dyDescent="0.25">
      <c r="R116" s="201"/>
      <c r="S116" s="262"/>
    </row>
    <row r="117" spans="18:19" x14ac:dyDescent="0.25">
      <c r="R117" s="201"/>
      <c r="S117" s="262"/>
    </row>
    <row r="118" spans="18:19" x14ac:dyDescent="0.25">
      <c r="R118" s="201"/>
      <c r="S118" s="262"/>
    </row>
    <row r="119" spans="18:19" x14ac:dyDescent="0.25">
      <c r="R119" s="201"/>
      <c r="S119" s="262"/>
    </row>
  </sheetData>
  <sheetProtection password="C170" sheet="1" objects="1" scenarios="1"/>
  <phoneticPr fontId="17" type="noConversion"/>
  <pageMargins left="0.25" right="0.25" top="0.5" bottom="0.5" header="0.5" footer="0.5"/>
  <pageSetup scale="45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S80"/>
  <sheetViews>
    <sheetView defaultGridColor="0" colorId="22" workbookViewId="0"/>
  </sheetViews>
  <sheetFormatPr defaultColWidth="13.85546875" defaultRowHeight="15.75" x14ac:dyDescent="0.25"/>
  <cols>
    <col min="1" max="4" width="7.7109375" style="187" customWidth="1"/>
    <col min="5" max="5" width="12.7109375" style="187" bestFit="1" customWidth="1"/>
    <col min="6" max="16" width="7.7109375" style="187" customWidth="1"/>
    <col min="17" max="17" width="9.85546875" style="187" bestFit="1" customWidth="1"/>
    <col min="18" max="18" width="12.7109375" style="187" bestFit="1" customWidth="1"/>
    <col min="19" max="19" width="5.5703125" style="187" bestFit="1" customWidth="1"/>
    <col min="20" max="16384" width="13.85546875" style="187"/>
  </cols>
  <sheetData>
    <row r="1" spans="1:19" x14ac:dyDescent="0.25">
      <c r="A1" s="187">
        <v>2002</v>
      </c>
      <c r="B1" s="187">
        <f>'Data Input - Contact Info'!B3</f>
        <v>0</v>
      </c>
      <c r="C1" s="264">
        <f>'Data Input - Contact Info'!B2</f>
        <v>0</v>
      </c>
      <c r="D1" s="261">
        <f>'Data Input - Purchases'!A14</f>
        <v>0</v>
      </c>
      <c r="E1" s="261" t="str">
        <f>'Data Input - Purchases'!C14</f>
        <v>&lt;Select&gt;</v>
      </c>
      <c r="F1" s="261">
        <f>'Data Input - Purchases'!W14</f>
        <v>0</v>
      </c>
      <c r="G1" s="261">
        <f>'Data Input - Purchases'!X14</f>
        <v>0</v>
      </c>
      <c r="H1" s="261">
        <f>'Data Input - Purchases'!Y14</f>
        <v>0</v>
      </c>
      <c r="I1" s="261">
        <f>'Data Input - Purchases'!Z14</f>
        <v>0</v>
      </c>
      <c r="J1" s="261">
        <f>'Data Input - Purchases'!AA14</f>
        <v>0</v>
      </c>
      <c r="K1" s="261">
        <f>'Data Input - Purchases'!AB14</f>
        <v>0</v>
      </c>
      <c r="L1" s="261">
        <f>'Data Input - Purchases'!AC14</f>
        <v>0</v>
      </c>
      <c r="M1" s="261">
        <f>'Data Input - Purchases'!AD14</f>
        <v>0</v>
      </c>
      <c r="N1" s="261">
        <f>'Data Input - Purchases'!AE14</f>
        <v>0</v>
      </c>
      <c r="O1" s="261">
        <f>'Data Input - Purchases'!AF14</f>
        <v>0</v>
      </c>
      <c r="P1" s="261">
        <f>'Data Input - Purchases'!AG14</f>
        <v>0</v>
      </c>
      <c r="Q1" s="201" t="s">
        <v>77</v>
      </c>
      <c r="R1" s="201" t="s">
        <v>411</v>
      </c>
      <c r="S1" s="201" t="s">
        <v>404</v>
      </c>
    </row>
    <row r="2" spans="1:19" x14ac:dyDescent="0.25">
      <c r="A2" s="187">
        <f>A$1</f>
        <v>2002</v>
      </c>
      <c r="B2" s="187">
        <f t="shared" ref="B2:C17" si="0">B$1</f>
        <v>0</v>
      </c>
      <c r="C2" s="187">
        <f t="shared" si="0"/>
        <v>0</v>
      </c>
      <c r="D2" s="261">
        <f>'Data Input - Purchases'!A15</f>
        <v>0</v>
      </c>
      <c r="E2" s="261" t="str">
        <f>'Data Input - Purchases'!C15</f>
        <v>&lt;Select&gt;</v>
      </c>
      <c r="F2" s="261">
        <f>'Data Input - Purchases'!W15</f>
        <v>0</v>
      </c>
      <c r="G2" s="261">
        <f>'Data Input - Purchases'!X15</f>
        <v>0</v>
      </c>
      <c r="H2" s="261">
        <f>'Data Input - Purchases'!Y15</f>
        <v>0</v>
      </c>
      <c r="I2" s="261">
        <f>'Data Input - Purchases'!Z15</f>
        <v>0</v>
      </c>
      <c r="J2" s="261">
        <f>'Data Input - Purchases'!AA15</f>
        <v>0</v>
      </c>
      <c r="K2" s="261">
        <f>'Data Input - Purchases'!AB15</f>
        <v>0</v>
      </c>
      <c r="L2" s="261">
        <f>'Data Input - Purchases'!AC15</f>
        <v>0</v>
      </c>
      <c r="M2" s="261">
        <f>'Data Input - Purchases'!AD15</f>
        <v>0</v>
      </c>
      <c r="N2" s="261">
        <f>'Data Input - Purchases'!AE15</f>
        <v>0</v>
      </c>
      <c r="O2" s="261">
        <f>'Data Input - Purchases'!AF15</f>
        <v>0</v>
      </c>
      <c r="P2" s="261">
        <f>'Data Input - Purchases'!AG15</f>
        <v>0</v>
      </c>
      <c r="Q2" s="201" t="s">
        <v>77</v>
      </c>
      <c r="R2" s="201" t="s">
        <v>411</v>
      </c>
      <c r="S2" s="201" t="s">
        <v>404</v>
      </c>
    </row>
    <row r="3" spans="1:19" x14ac:dyDescent="0.25">
      <c r="A3" s="187">
        <f t="shared" ref="A3:C34" si="1">A$1</f>
        <v>2002</v>
      </c>
      <c r="B3" s="187">
        <f t="shared" si="0"/>
        <v>0</v>
      </c>
      <c r="C3" s="187">
        <f t="shared" si="0"/>
        <v>0</v>
      </c>
      <c r="D3" s="261">
        <f>'Data Input - Purchases'!A16</f>
        <v>0</v>
      </c>
      <c r="E3" s="261" t="str">
        <f>'Data Input - Purchases'!C16</f>
        <v>&lt;Select&gt;</v>
      </c>
      <c r="F3" s="261">
        <f>'Data Input - Purchases'!W16</f>
        <v>0</v>
      </c>
      <c r="G3" s="261">
        <f>'Data Input - Purchases'!X16</f>
        <v>0</v>
      </c>
      <c r="H3" s="261">
        <f>'Data Input - Purchases'!Y16</f>
        <v>0</v>
      </c>
      <c r="I3" s="261">
        <f>'Data Input - Purchases'!Z16</f>
        <v>0</v>
      </c>
      <c r="J3" s="261">
        <f>'Data Input - Purchases'!AA16</f>
        <v>0</v>
      </c>
      <c r="K3" s="261">
        <f>'Data Input - Purchases'!AB16</f>
        <v>0</v>
      </c>
      <c r="L3" s="261">
        <f>'Data Input - Purchases'!AC16</f>
        <v>0</v>
      </c>
      <c r="M3" s="261">
        <f>'Data Input - Purchases'!AD16</f>
        <v>0</v>
      </c>
      <c r="N3" s="261">
        <f>'Data Input - Purchases'!AE16</f>
        <v>0</v>
      </c>
      <c r="O3" s="261">
        <f>'Data Input - Purchases'!AF16</f>
        <v>0</v>
      </c>
      <c r="P3" s="261">
        <f>'Data Input - Purchases'!AG16</f>
        <v>0</v>
      </c>
      <c r="Q3" s="201" t="s">
        <v>77</v>
      </c>
      <c r="R3" s="201" t="s">
        <v>411</v>
      </c>
      <c r="S3" s="201" t="s">
        <v>404</v>
      </c>
    </row>
    <row r="4" spans="1:19" x14ac:dyDescent="0.25">
      <c r="A4" s="187">
        <f t="shared" si="1"/>
        <v>2002</v>
      </c>
      <c r="B4" s="187">
        <f t="shared" si="0"/>
        <v>0</v>
      </c>
      <c r="C4" s="187">
        <f t="shared" si="0"/>
        <v>0</v>
      </c>
      <c r="D4" s="261">
        <f>'Data Input - Purchases'!A17</f>
        <v>0</v>
      </c>
      <c r="E4" s="261" t="str">
        <f>'Data Input - Purchases'!C17</f>
        <v>&lt;Select&gt;</v>
      </c>
      <c r="F4" s="261">
        <f>'Data Input - Purchases'!W17</f>
        <v>0</v>
      </c>
      <c r="G4" s="261">
        <f>'Data Input - Purchases'!X17</f>
        <v>0</v>
      </c>
      <c r="H4" s="261">
        <f>'Data Input - Purchases'!Y17</f>
        <v>0</v>
      </c>
      <c r="I4" s="261">
        <f>'Data Input - Purchases'!Z17</f>
        <v>0</v>
      </c>
      <c r="J4" s="261">
        <f>'Data Input - Purchases'!AA17</f>
        <v>0</v>
      </c>
      <c r="K4" s="261">
        <f>'Data Input - Purchases'!AB17</f>
        <v>0</v>
      </c>
      <c r="L4" s="261">
        <f>'Data Input - Purchases'!AC17</f>
        <v>0</v>
      </c>
      <c r="M4" s="261">
        <f>'Data Input - Purchases'!AD17</f>
        <v>0</v>
      </c>
      <c r="N4" s="261">
        <f>'Data Input - Purchases'!AE17</f>
        <v>0</v>
      </c>
      <c r="O4" s="261">
        <f>'Data Input - Purchases'!AF17</f>
        <v>0</v>
      </c>
      <c r="P4" s="261">
        <f>'Data Input - Purchases'!AG17</f>
        <v>0</v>
      </c>
      <c r="Q4" s="201" t="s">
        <v>77</v>
      </c>
      <c r="R4" s="201" t="s">
        <v>411</v>
      </c>
      <c r="S4" s="201" t="s">
        <v>404</v>
      </c>
    </row>
    <row r="5" spans="1:19" x14ac:dyDescent="0.25">
      <c r="A5" s="187">
        <f t="shared" si="1"/>
        <v>2002</v>
      </c>
      <c r="B5" s="187">
        <f t="shared" si="0"/>
        <v>0</v>
      </c>
      <c r="C5" s="187">
        <f t="shared" si="0"/>
        <v>0</v>
      </c>
      <c r="D5" s="261">
        <f>'Data Input - Purchases'!A18</f>
        <v>0</v>
      </c>
      <c r="E5" s="261" t="str">
        <f>'Data Input - Purchases'!C18</f>
        <v>&lt;Select&gt;</v>
      </c>
      <c r="F5" s="261">
        <f>'Data Input - Purchases'!W18</f>
        <v>0</v>
      </c>
      <c r="G5" s="261">
        <f>'Data Input - Purchases'!X18</f>
        <v>0</v>
      </c>
      <c r="H5" s="261">
        <f>'Data Input - Purchases'!Y18</f>
        <v>0</v>
      </c>
      <c r="I5" s="261">
        <f>'Data Input - Purchases'!Z18</f>
        <v>0</v>
      </c>
      <c r="J5" s="261">
        <f>'Data Input - Purchases'!AA18</f>
        <v>0</v>
      </c>
      <c r="K5" s="261">
        <f>'Data Input - Purchases'!AB18</f>
        <v>0</v>
      </c>
      <c r="L5" s="261">
        <f>'Data Input - Purchases'!AC18</f>
        <v>0</v>
      </c>
      <c r="M5" s="261">
        <f>'Data Input - Purchases'!AD18</f>
        <v>0</v>
      </c>
      <c r="N5" s="261">
        <f>'Data Input - Purchases'!AE18</f>
        <v>0</v>
      </c>
      <c r="O5" s="261">
        <f>'Data Input - Purchases'!AF18</f>
        <v>0</v>
      </c>
      <c r="P5" s="261">
        <f>'Data Input - Purchases'!AG18</f>
        <v>0</v>
      </c>
      <c r="Q5" s="201" t="s">
        <v>77</v>
      </c>
      <c r="R5" s="201" t="s">
        <v>411</v>
      </c>
      <c r="S5" s="201" t="s">
        <v>404</v>
      </c>
    </row>
    <row r="6" spans="1:19" x14ac:dyDescent="0.25">
      <c r="A6" s="187">
        <f t="shared" si="1"/>
        <v>2002</v>
      </c>
      <c r="B6" s="187">
        <f t="shared" si="0"/>
        <v>0</v>
      </c>
      <c r="C6" s="187">
        <f t="shared" si="0"/>
        <v>0</v>
      </c>
      <c r="D6" s="261">
        <f>'Data Input - Purchases'!A19</f>
        <v>0</v>
      </c>
      <c r="E6" s="261" t="str">
        <f>'Data Input - Purchases'!C19</f>
        <v>&lt;Select&gt;</v>
      </c>
      <c r="F6" s="261">
        <f>'Data Input - Purchases'!W19</f>
        <v>0</v>
      </c>
      <c r="G6" s="261">
        <f>'Data Input - Purchases'!X19</f>
        <v>0</v>
      </c>
      <c r="H6" s="261">
        <f>'Data Input - Purchases'!Y19</f>
        <v>0</v>
      </c>
      <c r="I6" s="261">
        <f>'Data Input - Purchases'!Z19</f>
        <v>0</v>
      </c>
      <c r="J6" s="261">
        <f>'Data Input - Purchases'!AA19</f>
        <v>0</v>
      </c>
      <c r="K6" s="261">
        <f>'Data Input - Purchases'!AB19</f>
        <v>0</v>
      </c>
      <c r="L6" s="261">
        <f>'Data Input - Purchases'!AC19</f>
        <v>0</v>
      </c>
      <c r="M6" s="261">
        <f>'Data Input - Purchases'!AD19</f>
        <v>0</v>
      </c>
      <c r="N6" s="261">
        <f>'Data Input - Purchases'!AE19</f>
        <v>0</v>
      </c>
      <c r="O6" s="261">
        <f>'Data Input - Purchases'!AF19</f>
        <v>0</v>
      </c>
      <c r="P6" s="261">
        <f>'Data Input - Purchases'!AG19</f>
        <v>0</v>
      </c>
      <c r="Q6" s="201" t="s">
        <v>77</v>
      </c>
      <c r="R6" s="201" t="s">
        <v>411</v>
      </c>
      <c r="S6" s="201" t="s">
        <v>404</v>
      </c>
    </row>
    <row r="7" spans="1:19" x14ac:dyDescent="0.25">
      <c r="A7" s="187">
        <f t="shared" si="1"/>
        <v>2002</v>
      </c>
      <c r="B7" s="187">
        <f t="shared" si="0"/>
        <v>0</v>
      </c>
      <c r="C7" s="187">
        <f t="shared" si="0"/>
        <v>0</v>
      </c>
      <c r="D7" s="261">
        <f>'Data Input - Purchases'!A20</f>
        <v>0</v>
      </c>
      <c r="E7" s="261" t="str">
        <f>'Data Input - Purchases'!C20</f>
        <v>&lt;Select&gt;</v>
      </c>
      <c r="F7" s="261">
        <f>'Data Input - Purchases'!W20</f>
        <v>0</v>
      </c>
      <c r="G7" s="261">
        <f>'Data Input - Purchases'!X20</f>
        <v>0</v>
      </c>
      <c r="H7" s="261">
        <f>'Data Input - Purchases'!Y20</f>
        <v>0</v>
      </c>
      <c r="I7" s="261">
        <f>'Data Input - Purchases'!Z20</f>
        <v>0</v>
      </c>
      <c r="J7" s="261">
        <f>'Data Input - Purchases'!AA20</f>
        <v>0</v>
      </c>
      <c r="K7" s="261">
        <f>'Data Input - Purchases'!AB20</f>
        <v>0</v>
      </c>
      <c r="L7" s="261">
        <f>'Data Input - Purchases'!AC20</f>
        <v>0</v>
      </c>
      <c r="M7" s="261">
        <f>'Data Input - Purchases'!AD20</f>
        <v>0</v>
      </c>
      <c r="N7" s="261">
        <f>'Data Input - Purchases'!AE20</f>
        <v>0</v>
      </c>
      <c r="O7" s="261">
        <f>'Data Input - Purchases'!AF20</f>
        <v>0</v>
      </c>
      <c r="P7" s="261">
        <f>'Data Input - Purchases'!AG20</f>
        <v>0</v>
      </c>
      <c r="Q7" s="201" t="s">
        <v>77</v>
      </c>
      <c r="R7" s="201" t="s">
        <v>411</v>
      </c>
      <c r="S7" s="201" t="s">
        <v>404</v>
      </c>
    </row>
    <row r="8" spans="1:19" x14ac:dyDescent="0.25">
      <c r="A8" s="187">
        <f t="shared" si="1"/>
        <v>2002</v>
      </c>
      <c r="B8" s="187">
        <f t="shared" si="0"/>
        <v>0</v>
      </c>
      <c r="C8" s="187">
        <f t="shared" si="0"/>
        <v>0</v>
      </c>
      <c r="D8" s="261">
        <f>'Data Input - Purchases'!A21</f>
        <v>0</v>
      </c>
      <c r="E8" s="261" t="str">
        <f>'Data Input - Purchases'!C21</f>
        <v>&lt;Select&gt;</v>
      </c>
      <c r="F8" s="261">
        <f>'Data Input - Purchases'!W21</f>
        <v>0</v>
      </c>
      <c r="G8" s="261">
        <f>'Data Input - Purchases'!X21</f>
        <v>0</v>
      </c>
      <c r="H8" s="261">
        <f>'Data Input - Purchases'!Y21</f>
        <v>0</v>
      </c>
      <c r="I8" s="261">
        <f>'Data Input - Purchases'!Z21</f>
        <v>0</v>
      </c>
      <c r="J8" s="261">
        <f>'Data Input - Purchases'!AA21</f>
        <v>0</v>
      </c>
      <c r="K8" s="261">
        <f>'Data Input - Purchases'!AB21</f>
        <v>0</v>
      </c>
      <c r="L8" s="261">
        <f>'Data Input - Purchases'!AC21</f>
        <v>0</v>
      </c>
      <c r="M8" s="261">
        <f>'Data Input - Purchases'!AD21</f>
        <v>0</v>
      </c>
      <c r="N8" s="261">
        <f>'Data Input - Purchases'!AE21</f>
        <v>0</v>
      </c>
      <c r="O8" s="261">
        <f>'Data Input - Purchases'!AF21</f>
        <v>0</v>
      </c>
      <c r="P8" s="261">
        <f>'Data Input - Purchases'!AG21</f>
        <v>0</v>
      </c>
      <c r="Q8" s="201" t="s">
        <v>77</v>
      </c>
      <c r="R8" s="201" t="s">
        <v>411</v>
      </c>
      <c r="S8" s="201" t="s">
        <v>404</v>
      </c>
    </row>
    <row r="9" spans="1:19" x14ac:dyDescent="0.25">
      <c r="A9" s="187">
        <f t="shared" si="1"/>
        <v>2002</v>
      </c>
      <c r="B9" s="187">
        <f t="shared" si="0"/>
        <v>0</v>
      </c>
      <c r="C9" s="187">
        <f t="shared" si="0"/>
        <v>0</v>
      </c>
      <c r="D9" s="261">
        <f>'Data Input - Purchases'!A22</f>
        <v>0</v>
      </c>
      <c r="E9" s="261" t="str">
        <f>'Data Input - Purchases'!C22</f>
        <v>&lt;Select&gt;</v>
      </c>
      <c r="F9" s="261">
        <f>'Data Input - Purchases'!W22</f>
        <v>0</v>
      </c>
      <c r="G9" s="261">
        <f>'Data Input - Purchases'!X22</f>
        <v>0</v>
      </c>
      <c r="H9" s="261">
        <f>'Data Input - Purchases'!Y22</f>
        <v>0</v>
      </c>
      <c r="I9" s="261">
        <f>'Data Input - Purchases'!Z22</f>
        <v>0</v>
      </c>
      <c r="J9" s="261">
        <f>'Data Input - Purchases'!AA22</f>
        <v>0</v>
      </c>
      <c r="K9" s="261">
        <f>'Data Input - Purchases'!AB22</f>
        <v>0</v>
      </c>
      <c r="L9" s="261">
        <f>'Data Input - Purchases'!AC22</f>
        <v>0</v>
      </c>
      <c r="M9" s="261">
        <f>'Data Input - Purchases'!AD22</f>
        <v>0</v>
      </c>
      <c r="N9" s="261">
        <f>'Data Input - Purchases'!AE22</f>
        <v>0</v>
      </c>
      <c r="O9" s="261">
        <f>'Data Input - Purchases'!AF22</f>
        <v>0</v>
      </c>
      <c r="P9" s="261">
        <f>'Data Input - Purchases'!AG22</f>
        <v>0</v>
      </c>
      <c r="Q9" s="201" t="s">
        <v>77</v>
      </c>
      <c r="R9" s="201" t="s">
        <v>411</v>
      </c>
      <c r="S9" s="201" t="s">
        <v>404</v>
      </c>
    </row>
    <row r="10" spans="1:19" x14ac:dyDescent="0.25">
      <c r="A10" s="187">
        <f t="shared" si="1"/>
        <v>2002</v>
      </c>
      <c r="B10" s="187">
        <f t="shared" si="0"/>
        <v>0</v>
      </c>
      <c r="C10" s="187">
        <f t="shared" si="0"/>
        <v>0</v>
      </c>
      <c r="D10" s="261">
        <f>'Data Input - Purchases'!A23</f>
        <v>0</v>
      </c>
      <c r="E10" s="261" t="str">
        <f>'Data Input - Purchases'!C23</f>
        <v>&lt;Select&gt;</v>
      </c>
      <c r="F10" s="261">
        <f>'Data Input - Purchases'!W23</f>
        <v>0</v>
      </c>
      <c r="G10" s="261">
        <f>'Data Input - Purchases'!X23</f>
        <v>0</v>
      </c>
      <c r="H10" s="261">
        <f>'Data Input - Purchases'!Y23</f>
        <v>0</v>
      </c>
      <c r="I10" s="261">
        <f>'Data Input - Purchases'!Z23</f>
        <v>0</v>
      </c>
      <c r="J10" s="261">
        <f>'Data Input - Purchases'!AA23</f>
        <v>0</v>
      </c>
      <c r="K10" s="261">
        <f>'Data Input - Purchases'!AB23</f>
        <v>0</v>
      </c>
      <c r="L10" s="261">
        <f>'Data Input - Purchases'!AC23</f>
        <v>0</v>
      </c>
      <c r="M10" s="261">
        <f>'Data Input - Purchases'!AD23</f>
        <v>0</v>
      </c>
      <c r="N10" s="261">
        <f>'Data Input - Purchases'!AE23</f>
        <v>0</v>
      </c>
      <c r="O10" s="261">
        <f>'Data Input - Purchases'!AF23</f>
        <v>0</v>
      </c>
      <c r="P10" s="261">
        <f>'Data Input - Purchases'!AG23</f>
        <v>0</v>
      </c>
      <c r="Q10" s="201" t="s">
        <v>77</v>
      </c>
      <c r="R10" s="201" t="s">
        <v>411</v>
      </c>
      <c r="S10" s="201" t="s">
        <v>404</v>
      </c>
    </row>
    <row r="11" spans="1:19" x14ac:dyDescent="0.25">
      <c r="A11" s="187">
        <f t="shared" si="1"/>
        <v>2002</v>
      </c>
      <c r="B11" s="187">
        <f t="shared" si="0"/>
        <v>0</v>
      </c>
      <c r="C11" s="187">
        <f t="shared" si="0"/>
        <v>0</v>
      </c>
      <c r="D11" s="261">
        <f>'Data Input - Purchases'!A24</f>
        <v>0</v>
      </c>
      <c r="E11" s="261" t="str">
        <f>'Data Input - Purchases'!C24</f>
        <v>&lt;Select&gt;</v>
      </c>
      <c r="F11" s="261">
        <f>'Data Input - Purchases'!W24</f>
        <v>0</v>
      </c>
      <c r="G11" s="261">
        <f>'Data Input - Purchases'!X24</f>
        <v>0</v>
      </c>
      <c r="H11" s="261">
        <f>'Data Input - Purchases'!Y24</f>
        <v>0</v>
      </c>
      <c r="I11" s="261">
        <f>'Data Input - Purchases'!Z24</f>
        <v>0</v>
      </c>
      <c r="J11" s="261">
        <f>'Data Input - Purchases'!AA24</f>
        <v>0</v>
      </c>
      <c r="K11" s="261">
        <f>'Data Input - Purchases'!AB24</f>
        <v>0</v>
      </c>
      <c r="L11" s="261">
        <f>'Data Input - Purchases'!AC24</f>
        <v>0</v>
      </c>
      <c r="M11" s="261">
        <f>'Data Input - Purchases'!AD24</f>
        <v>0</v>
      </c>
      <c r="N11" s="261">
        <f>'Data Input - Purchases'!AE24</f>
        <v>0</v>
      </c>
      <c r="O11" s="261">
        <f>'Data Input - Purchases'!AF24</f>
        <v>0</v>
      </c>
      <c r="P11" s="261">
        <f>'Data Input - Purchases'!AG24</f>
        <v>0</v>
      </c>
      <c r="Q11" s="201" t="s">
        <v>77</v>
      </c>
      <c r="R11" s="201" t="s">
        <v>411</v>
      </c>
      <c r="S11" s="201" t="s">
        <v>404</v>
      </c>
    </row>
    <row r="12" spans="1:19" x14ac:dyDescent="0.25">
      <c r="A12" s="187">
        <f t="shared" si="1"/>
        <v>2002</v>
      </c>
      <c r="B12" s="187">
        <f t="shared" si="0"/>
        <v>0</v>
      </c>
      <c r="C12" s="187">
        <f t="shared" si="0"/>
        <v>0</v>
      </c>
      <c r="D12" s="261">
        <f>'Data Input - Purchases'!A25</f>
        <v>0</v>
      </c>
      <c r="E12" s="261" t="str">
        <f>'Data Input - Purchases'!C25</f>
        <v>&lt;Select&gt;</v>
      </c>
      <c r="F12" s="261">
        <f>'Data Input - Purchases'!W25</f>
        <v>0</v>
      </c>
      <c r="G12" s="261">
        <f>'Data Input - Purchases'!X25</f>
        <v>0</v>
      </c>
      <c r="H12" s="261">
        <f>'Data Input - Purchases'!Y25</f>
        <v>0</v>
      </c>
      <c r="I12" s="261">
        <f>'Data Input - Purchases'!Z25</f>
        <v>0</v>
      </c>
      <c r="J12" s="261">
        <f>'Data Input - Purchases'!AA25</f>
        <v>0</v>
      </c>
      <c r="K12" s="261">
        <f>'Data Input - Purchases'!AB25</f>
        <v>0</v>
      </c>
      <c r="L12" s="261">
        <f>'Data Input - Purchases'!AC25</f>
        <v>0</v>
      </c>
      <c r="M12" s="261">
        <f>'Data Input - Purchases'!AD25</f>
        <v>0</v>
      </c>
      <c r="N12" s="261">
        <f>'Data Input - Purchases'!AE25</f>
        <v>0</v>
      </c>
      <c r="O12" s="261">
        <f>'Data Input - Purchases'!AF25</f>
        <v>0</v>
      </c>
      <c r="P12" s="261">
        <f>'Data Input - Purchases'!AG25</f>
        <v>0</v>
      </c>
      <c r="Q12" s="201" t="s">
        <v>77</v>
      </c>
      <c r="R12" s="201" t="s">
        <v>411</v>
      </c>
      <c r="S12" s="201" t="s">
        <v>404</v>
      </c>
    </row>
    <row r="13" spans="1:19" x14ac:dyDescent="0.25">
      <c r="A13" s="187">
        <f t="shared" si="1"/>
        <v>2002</v>
      </c>
      <c r="B13" s="187">
        <f t="shared" si="0"/>
        <v>0</v>
      </c>
      <c r="C13" s="187">
        <f t="shared" si="0"/>
        <v>0</v>
      </c>
      <c r="D13" s="261">
        <f>'Data Input - Purchases'!A26</f>
        <v>0</v>
      </c>
      <c r="E13" s="261" t="str">
        <f>'Data Input - Purchases'!C26</f>
        <v>&lt;Select&gt;</v>
      </c>
      <c r="F13" s="261">
        <f>'Data Input - Purchases'!W26</f>
        <v>0</v>
      </c>
      <c r="G13" s="261">
        <f>'Data Input - Purchases'!X26</f>
        <v>0</v>
      </c>
      <c r="H13" s="261">
        <f>'Data Input - Purchases'!Y26</f>
        <v>0</v>
      </c>
      <c r="I13" s="261">
        <f>'Data Input - Purchases'!Z26</f>
        <v>0</v>
      </c>
      <c r="J13" s="261">
        <f>'Data Input - Purchases'!AA26</f>
        <v>0</v>
      </c>
      <c r="K13" s="261">
        <f>'Data Input - Purchases'!AB26</f>
        <v>0</v>
      </c>
      <c r="L13" s="261">
        <f>'Data Input - Purchases'!AC26</f>
        <v>0</v>
      </c>
      <c r="M13" s="261">
        <f>'Data Input - Purchases'!AD26</f>
        <v>0</v>
      </c>
      <c r="N13" s="261">
        <f>'Data Input - Purchases'!AE26</f>
        <v>0</v>
      </c>
      <c r="O13" s="261">
        <f>'Data Input - Purchases'!AF26</f>
        <v>0</v>
      </c>
      <c r="P13" s="261">
        <f>'Data Input - Purchases'!AG26</f>
        <v>0</v>
      </c>
      <c r="Q13" s="201" t="s">
        <v>77</v>
      </c>
      <c r="R13" s="201" t="s">
        <v>411</v>
      </c>
      <c r="S13" s="201" t="s">
        <v>404</v>
      </c>
    </row>
    <row r="14" spans="1:19" x14ac:dyDescent="0.25">
      <c r="A14" s="187">
        <f t="shared" si="1"/>
        <v>2002</v>
      </c>
      <c r="B14" s="187">
        <f t="shared" si="0"/>
        <v>0</v>
      </c>
      <c r="C14" s="187">
        <f t="shared" si="0"/>
        <v>0</v>
      </c>
      <c r="D14" s="261">
        <f>'Data Input - Purchases'!A27</f>
        <v>0</v>
      </c>
      <c r="E14" s="261" t="str">
        <f>'Data Input - Purchases'!C27</f>
        <v>&lt;Select&gt;</v>
      </c>
      <c r="F14" s="261">
        <f>'Data Input - Purchases'!W27</f>
        <v>0</v>
      </c>
      <c r="G14" s="261">
        <f>'Data Input - Purchases'!X27</f>
        <v>0</v>
      </c>
      <c r="H14" s="261">
        <f>'Data Input - Purchases'!Y27</f>
        <v>0</v>
      </c>
      <c r="I14" s="261">
        <f>'Data Input - Purchases'!Z27</f>
        <v>0</v>
      </c>
      <c r="J14" s="261">
        <f>'Data Input - Purchases'!AA27</f>
        <v>0</v>
      </c>
      <c r="K14" s="261">
        <f>'Data Input - Purchases'!AB27</f>
        <v>0</v>
      </c>
      <c r="L14" s="261">
        <f>'Data Input - Purchases'!AC27</f>
        <v>0</v>
      </c>
      <c r="M14" s="261">
        <f>'Data Input - Purchases'!AD27</f>
        <v>0</v>
      </c>
      <c r="N14" s="261">
        <f>'Data Input - Purchases'!AE27</f>
        <v>0</v>
      </c>
      <c r="O14" s="261">
        <f>'Data Input - Purchases'!AF27</f>
        <v>0</v>
      </c>
      <c r="P14" s="261">
        <f>'Data Input - Purchases'!AG27</f>
        <v>0</v>
      </c>
      <c r="Q14" s="201" t="s">
        <v>77</v>
      </c>
      <c r="R14" s="201" t="s">
        <v>411</v>
      </c>
      <c r="S14" s="201" t="s">
        <v>404</v>
      </c>
    </row>
    <row r="15" spans="1:19" x14ac:dyDescent="0.25">
      <c r="A15" s="187">
        <f t="shared" si="1"/>
        <v>2002</v>
      </c>
      <c r="B15" s="187">
        <f t="shared" si="0"/>
        <v>0</v>
      </c>
      <c r="C15" s="187">
        <f t="shared" si="0"/>
        <v>0</v>
      </c>
      <c r="D15" s="261">
        <f>'Data Input - Purchases'!A28</f>
        <v>0</v>
      </c>
      <c r="E15" s="261" t="str">
        <f>'Data Input - Purchases'!C28</f>
        <v>&lt;Select&gt;</v>
      </c>
      <c r="F15" s="261">
        <f>'Data Input - Purchases'!W28</f>
        <v>0</v>
      </c>
      <c r="G15" s="261">
        <f>'Data Input - Purchases'!X28</f>
        <v>0</v>
      </c>
      <c r="H15" s="261">
        <f>'Data Input - Purchases'!Y28</f>
        <v>0</v>
      </c>
      <c r="I15" s="261">
        <f>'Data Input - Purchases'!Z28</f>
        <v>0</v>
      </c>
      <c r="J15" s="261">
        <f>'Data Input - Purchases'!AA28</f>
        <v>0</v>
      </c>
      <c r="K15" s="261">
        <f>'Data Input - Purchases'!AB28</f>
        <v>0</v>
      </c>
      <c r="L15" s="261">
        <f>'Data Input - Purchases'!AC28</f>
        <v>0</v>
      </c>
      <c r="M15" s="261">
        <f>'Data Input - Purchases'!AD28</f>
        <v>0</v>
      </c>
      <c r="N15" s="261">
        <f>'Data Input - Purchases'!AE28</f>
        <v>0</v>
      </c>
      <c r="O15" s="261">
        <f>'Data Input - Purchases'!AF28</f>
        <v>0</v>
      </c>
      <c r="P15" s="261">
        <f>'Data Input - Purchases'!AG28</f>
        <v>0</v>
      </c>
      <c r="Q15" s="201" t="s">
        <v>77</v>
      </c>
      <c r="R15" s="201" t="s">
        <v>411</v>
      </c>
      <c r="S15" s="201" t="s">
        <v>404</v>
      </c>
    </row>
    <row r="16" spans="1:19" x14ac:dyDescent="0.25">
      <c r="A16" s="187">
        <f t="shared" si="1"/>
        <v>2002</v>
      </c>
      <c r="B16" s="187">
        <f t="shared" si="0"/>
        <v>0</v>
      </c>
      <c r="C16" s="187">
        <f t="shared" si="0"/>
        <v>0</v>
      </c>
      <c r="D16" s="261">
        <f>'Data Input - Purchases'!A29</f>
        <v>0</v>
      </c>
      <c r="E16" s="261" t="str">
        <f>'Data Input - Purchases'!C29</f>
        <v>&lt;Select&gt;</v>
      </c>
      <c r="F16" s="261">
        <f>'Data Input - Purchases'!W29</f>
        <v>0</v>
      </c>
      <c r="G16" s="261">
        <f>'Data Input - Purchases'!X29</f>
        <v>0</v>
      </c>
      <c r="H16" s="261">
        <f>'Data Input - Purchases'!Y29</f>
        <v>0</v>
      </c>
      <c r="I16" s="261">
        <f>'Data Input - Purchases'!Z29</f>
        <v>0</v>
      </c>
      <c r="J16" s="261">
        <f>'Data Input - Purchases'!AA29</f>
        <v>0</v>
      </c>
      <c r="K16" s="261">
        <f>'Data Input - Purchases'!AB29</f>
        <v>0</v>
      </c>
      <c r="L16" s="261">
        <f>'Data Input - Purchases'!AC29</f>
        <v>0</v>
      </c>
      <c r="M16" s="261">
        <f>'Data Input - Purchases'!AD29</f>
        <v>0</v>
      </c>
      <c r="N16" s="261">
        <f>'Data Input - Purchases'!AE29</f>
        <v>0</v>
      </c>
      <c r="O16" s="261">
        <f>'Data Input - Purchases'!AF29</f>
        <v>0</v>
      </c>
      <c r="P16" s="261">
        <f>'Data Input - Purchases'!AG29</f>
        <v>0</v>
      </c>
      <c r="Q16" s="201" t="s">
        <v>77</v>
      </c>
      <c r="R16" s="201" t="s">
        <v>411</v>
      </c>
      <c r="S16" s="201" t="s">
        <v>404</v>
      </c>
    </row>
    <row r="17" spans="1:19" x14ac:dyDescent="0.25">
      <c r="A17" s="187">
        <f t="shared" si="1"/>
        <v>2002</v>
      </c>
      <c r="B17" s="187">
        <f t="shared" si="0"/>
        <v>0</v>
      </c>
      <c r="C17" s="187">
        <f t="shared" si="0"/>
        <v>0</v>
      </c>
      <c r="D17" s="261">
        <f>'Data Input - Purchases'!A30</f>
        <v>0</v>
      </c>
      <c r="E17" s="261" t="str">
        <f>'Data Input - Purchases'!C30</f>
        <v>&lt;Select&gt;</v>
      </c>
      <c r="F17" s="261">
        <f>'Data Input - Purchases'!W30</f>
        <v>0</v>
      </c>
      <c r="G17" s="261">
        <f>'Data Input - Purchases'!X30</f>
        <v>0</v>
      </c>
      <c r="H17" s="261">
        <f>'Data Input - Purchases'!Y30</f>
        <v>0</v>
      </c>
      <c r="I17" s="261">
        <f>'Data Input - Purchases'!Z30</f>
        <v>0</v>
      </c>
      <c r="J17" s="261">
        <f>'Data Input - Purchases'!AA30</f>
        <v>0</v>
      </c>
      <c r="K17" s="261">
        <f>'Data Input - Purchases'!AB30</f>
        <v>0</v>
      </c>
      <c r="L17" s="261">
        <f>'Data Input - Purchases'!AC30</f>
        <v>0</v>
      </c>
      <c r="M17" s="261">
        <f>'Data Input - Purchases'!AD30</f>
        <v>0</v>
      </c>
      <c r="N17" s="261">
        <f>'Data Input - Purchases'!AE30</f>
        <v>0</v>
      </c>
      <c r="O17" s="261">
        <f>'Data Input - Purchases'!AF30</f>
        <v>0</v>
      </c>
      <c r="P17" s="261">
        <f>'Data Input - Purchases'!AG30</f>
        <v>0</v>
      </c>
      <c r="Q17" s="201" t="s">
        <v>77</v>
      </c>
      <c r="R17" s="201" t="s">
        <v>411</v>
      </c>
      <c r="S17" s="201" t="s">
        <v>404</v>
      </c>
    </row>
    <row r="18" spans="1:19" x14ac:dyDescent="0.25">
      <c r="A18" s="187">
        <f t="shared" si="1"/>
        <v>2002</v>
      </c>
      <c r="B18" s="187">
        <f t="shared" si="1"/>
        <v>0</v>
      </c>
      <c r="C18" s="187">
        <f t="shared" si="1"/>
        <v>0</v>
      </c>
      <c r="D18" s="261">
        <f>'Data Input - Purchases'!A31</f>
        <v>0</v>
      </c>
      <c r="E18" s="261" t="str">
        <f>'Data Input - Purchases'!C31</f>
        <v>&lt;Select&gt;</v>
      </c>
      <c r="F18" s="261">
        <f>'Data Input - Purchases'!W31</f>
        <v>0</v>
      </c>
      <c r="G18" s="261">
        <f>'Data Input - Purchases'!X31</f>
        <v>0</v>
      </c>
      <c r="H18" s="261">
        <f>'Data Input - Purchases'!Y31</f>
        <v>0</v>
      </c>
      <c r="I18" s="261">
        <f>'Data Input - Purchases'!Z31</f>
        <v>0</v>
      </c>
      <c r="J18" s="261">
        <f>'Data Input - Purchases'!AA31</f>
        <v>0</v>
      </c>
      <c r="K18" s="261">
        <f>'Data Input - Purchases'!AB31</f>
        <v>0</v>
      </c>
      <c r="L18" s="261">
        <f>'Data Input - Purchases'!AC31</f>
        <v>0</v>
      </c>
      <c r="M18" s="261">
        <f>'Data Input - Purchases'!AD31</f>
        <v>0</v>
      </c>
      <c r="N18" s="261">
        <f>'Data Input - Purchases'!AE31</f>
        <v>0</v>
      </c>
      <c r="O18" s="261">
        <f>'Data Input - Purchases'!AF31</f>
        <v>0</v>
      </c>
      <c r="P18" s="261">
        <f>'Data Input - Purchases'!AG31</f>
        <v>0</v>
      </c>
      <c r="Q18" s="201" t="s">
        <v>77</v>
      </c>
      <c r="R18" s="201" t="s">
        <v>411</v>
      </c>
      <c r="S18" s="201" t="s">
        <v>404</v>
      </c>
    </row>
    <row r="19" spans="1:19" x14ac:dyDescent="0.25">
      <c r="A19" s="187">
        <f t="shared" si="1"/>
        <v>2002</v>
      </c>
      <c r="B19" s="187">
        <f t="shared" si="1"/>
        <v>0</v>
      </c>
      <c r="C19" s="187">
        <f t="shared" si="1"/>
        <v>0</v>
      </c>
      <c r="D19" s="261">
        <f>'Data Input - Purchases'!A32</f>
        <v>0</v>
      </c>
      <c r="E19" s="261" t="str">
        <f>'Data Input - Purchases'!C32</f>
        <v>&lt;Select&gt;</v>
      </c>
      <c r="F19" s="261">
        <f>'Data Input - Purchases'!W32</f>
        <v>0</v>
      </c>
      <c r="G19" s="261">
        <f>'Data Input - Purchases'!X32</f>
        <v>0</v>
      </c>
      <c r="H19" s="261">
        <f>'Data Input - Purchases'!Y32</f>
        <v>0</v>
      </c>
      <c r="I19" s="261">
        <f>'Data Input - Purchases'!Z32</f>
        <v>0</v>
      </c>
      <c r="J19" s="261">
        <f>'Data Input - Purchases'!AA32</f>
        <v>0</v>
      </c>
      <c r="K19" s="261">
        <f>'Data Input - Purchases'!AB32</f>
        <v>0</v>
      </c>
      <c r="L19" s="261">
        <f>'Data Input - Purchases'!AC32</f>
        <v>0</v>
      </c>
      <c r="M19" s="261">
        <f>'Data Input - Purchases'!AD32</f>
        <v>0</v>
      </c>
      <c r="N19" s="261">
        <f>'Data Input - Purchases'!AE32</f>
        <v>0</v>
      </c>
      <c r="O19" s="261">
        <f>'Data Input - Purchases'!AF32</f>
        <v>0</v>
      </c>
      <c r="P19" s="261">
        <f>'Data Input - Purchases'!AG32</f>
        <v>0</v>
      </c>
      <c r="Q19" s="201" t="s">
        <v>77</v>
      </c>
      <c r="R19" s="201" t="s">
        <v>411</v>
      </c>
      <c r="S19" s="201" t="s">
        <v>404</v>
      </c>
    </row>
    <row r="20" spans="1:19" x14ac:dyDescent="0.25">
      <c r="A20" s="187">
        <f t="shared" si="1"/>
        <v>2002</v>
      </c>
      <c r="B20" s="187">
        <f t="shared" si="1"/>
        <v>0</v>
      </c>
      <c r="C20" s="187">
        <f t="shared" si="1"/>
        <v>0</v>
      </c>
      <c r="D20" s="261">
        <f>'Data Input - Purchases'!A33</f>
        <v>0</v>
      </c>
      <c r="E20" s="261" t="str">
        <f>'Data Input - Purchases'!C33</f>
        <v>&lt;Select&gt;</v>
      </c>
      <c r="F20" s="261">
        <f>'Data Input - Purchases'!W33</f>
        <v>0</v>
      </c>
      <c r="G20" s="261">
        <f>'Data Input - Purchases'!X33</f>
        <v>0</v>
      </c>
      <c r="H20" s="261">
        <f>'Data Input - Purchases'!Y33</f>
        <v>0</v>
      </c>
      <c r="I20" s="261">
        <f>'Data Input - Purchases'!Z33</f>
        <v>0</v>
      </c>
      <c r="J20" s="261">
        <f>'Data Input - Purchases'!AA33</f>
        <v>0</v>
      </c>
      <c r="K20" s="261">
        <f>'Data Input - Purchases'!AB33</f>
        <v>0</v>
      </c>
      <c r="L20" s="261">
        <f>'Data Input - Purchases'!AC33</f>
        <v>0</v>
      </c>
      <c r="M20" s="261">
        <f>'Data Input - Purchases'!AD33</f>
        <v>0</v>
      </c>
      <c r="N20" s="261">
        <f>'Data Input - Purchases'!AE33</f>
        <v>0</v>
      </c>
      <c r="O20" s="261">
        <f>'Data Input - Purchases'!AF33</f>
        <v>0</v>
      </c>
      <c r="P20" s="261">
        <f>'Data Input - Purchases'!AG33</f>
        <v>0</v>
      </c>
      <c r="Q20" s="201" t="s">
        <v>77</v>
      </c>
      <c r="R20" s="201" t="s">
        <v>411</v>
      </c>
      <c r="S20" s="201" t="s">
        <v>404</v>
      </c>
    </row>
    <row r="21" spans="1:19" x14ac:dyDescent="0.25">
      <c r="A21" s="187">
        <f t="shared" si="1"/>
        <v>2002</v>
      </c>
      <c r="B21" s="187">
        <f t="shared" si="1"/>
        <v>0</v>
      </c>
      <c r="C21" s="187">
        <f t="shared" si="1"/>
        <v>0</v>
      </c>
      <c r="D21" s="261">
        <f>'Data Input - Purchases'!A38</f>
        <v>0</v>
      </c>
      <c r="E21" s="261" t="str">
        <f>'Data Input - Purchases'!C38</f>
        <v>&lt;Select&gt;</v>
      </c>
      <c r="F21" s="261">
        <f>'Data Input - Purchases'!W38</f>
        <v>0</v>
      </c>
      <c r="G21" s="261">
        <f>'Data Input - Purchases'!X38</f>
        <v>0</v>
      </c>
      <c r="H21" s="261">
        <f>'Data Input - Purchases'!Y38</f>
        <v>0</v>
      </c>
      <c r="I21" s="261">
        <f>'Data Input - Purchases'!Z38</f>
        <v>0</v>
      </c>
      <c r="J21" s="261">
        <f>'Data Input - Purchases'!AA38</f>
        <v>0</v>
      </c>
      <c r="K21" s="261">
        <f>'Data Input - Purchases'!AB38</f>
        <v>0</v>
      </c>
      <c r="L21" s="261">
        <f>'Data Input - Purchases'!AC38</f>
        <v>0</v>
      </c>
      <c r="M21" s="261">
        <f>'Data Input - Purchases'!AD38</f>
        <v>0</v>
      </c>
      <c r="N21" s="261">
        <f>'Data Input - Purchases'!AE38</f>
        <v>0</v>
      </c>
      <c r="O21" s="261">
        <f>'Data Input - Purchases'!AF38</f>
        <v>0</v>
      </c>
      <c r="P21" s="261">
        <f>'Data Input - Purchases'!AG38</f>
        <v>0</v>
      </c>
      <c r="Q21" s="201" t="s">
        <v>77</v>
      </c>
      <c r="R21" s="201" t="s">
        <v>411</v>
      </c>
      <c r="S21" s="201" t="s">
        <v>405</v>
      </c>
    </row>
    <row r="22" spans="1:19" x14ac:dyDescent="0.25">
      <c r="A22" s="187">
        <f t="shared" si="1"/>
        <v>2002</v>
      </c>
      <c r="B22" s="187">
        <f t="shared" si="1"/>
        <v>0</v>
      </c>
      <c r="C22" s="187">
        <f t="shared" si="1"/>
        <v>0</v>
      </c>
      <c r="D22" s="261">
        <f>'Data Input - Purchases'!A39</f>
        <v>0</v>
      </c>
      <c r="E22" s="261" t="str">
        <f>'Data Input - Purchases'!C39</f>
        <v>&lt;Select&gt;</v>
      </c>
      <c r="F22" s="261">
        <f>'Data Input - Purchases'!W39</f>
        <v>0</v>
      </c>
      <c r="G22" s="261">
        <f>'Data Input - Purchases'!X39</f>
        <v>0</v>
      </c>
      <c r="H22" s="261">
        <f>'Data Input - Purchases'!Y39</f>
        <v>0</v>
      </c>
      <c r="I22" s="261">
        <f>'Data Input - Purchases'!Z39</f>
        <v>0</v>
      </c>
      <c r="J22" s="261">
        <f>'Data Input - Purchases'!AA39</f>
        <v>0</v>
      </c>
      <c r="K22" s="261">
        <f>'Data Input - Purchases'!AB39</f>
        <v>0</v>
      </c>
      <c r="L22" s="261">
        <f>'Data Input - Purchases'!AC39</f>
        <v>0</v>
      </c>
      <c r="M22" s="261">
        <f>'Data Input - Purchases'!AD39</f>
        <v>0</v>
      </c>
      <c r="N22" s="261">
        <f>'Data Input - Purchases'!AE39</f>
        <v>0</v>
      </c>
      <c r="O22" s="261">
        <f>'Data Input - Purchases'!AF39</f>
        <v>0</v>
      </c>
      <c r="P22" s="261">
        <f>'Data Input - Purchases'!AG39</f>
        <v>0</v>
      </c>
      <c r="Q22" s="201" t="s">
        <v>77</v>
      </c>
      <c r="R22" s="201" t="s">
        <v>411</v>
      </c>
      <c r="S22" s="201" t="s">
        <v>405</v>
      </c>
    </row>
    <row r="23" spans="1:19" x14ac:dyDescent="0.25">
      <c r="A23" s="187">
        <f t="shared" si="1"/>
        <v>2002</v>
      </c>
      <c r="B23" s="187">
        <f t="shared" si="1"/>
        <v>0</v>
      </c>
      <c r="C23" s="187">
        <f t="shared" si="1"/>
        <v>0</v>
      </c>
      <c r="D23" s="261">
        <f>'Data Input - Purchases'!A40</f>
        <v>0</v>
      </c>
      <c r="E23" s="261" t="str">
        <f>'Data Input - Purchases'!C40</f>
        <v>&lt;Select&gt;</v>
      </c>
      <c r="F23" s="261">
        <f>'Data Input - Purchases'!W40</f>
        <v>0</v>
      </c>
      <c r="G23" s="261">
        <f>'Data Input - Purchases'!X40</f>
        <v>0</v>
      </c>
      <c r="H23" s="261">
        <f>'Data Input - Purchases'!Y40</f>
        <v>0</v>
      </c>
      <c r="I23" s="261">
        <f>'Data Input - Purchases'!Z40</f>
        <v>0</v>
      </c>
      <c r="J23" s="261">
        <f>'Data Input - Purchases'!AA40</f>
        <v>0</v>
      </c>
      <c r="K23" s="261">
        <f>'Data Input - Purchases'!AB40</f>
        <v>0</v>
      </c>
      <c r="L23" s="261">
        <f>'Data Input - Purchases'!AC40</f>
        <v>0</v>
      </c>
      <c r="M23" s="261">
        <f>'Data Input - Purchases'!AD40</f>
        <v>0</v>
      </c>
      <c r="N23" s="261">
        <f>'Data Input - Purchases'!AE40</f>
        <v>0</v>
      </c>
      <c r="O23" s="261">
        <f>'Data Input - Purchases'!AF40</f>
        <v>0</v>
      </c>
      <c r="P23" s="261">
        <f>'Data Input - Purchases'!AG40</f>
        <v>0</v>
      </c>
      <c r="Q23" s="201" t="s">
        <v>77</v>
      </c>
      <c r="R23" s="201" t="s">
        <v>411</v>
      </c>
      <c r="S23" s="201" t="s">
        <v>405</v>
      </c>
    </row>
    <row r="24" spans="1:19" x14ac:dyDescent="0.25">
      <c r="A24" s="187">
        <f t="shared" si="1"/>
        <v>2002</v>
      </c>
      <c r="B24" s="187">
        <f t="shared" si="1"/>
        <v>0</v>
      </c>
      <c r="C24" s="187">
        <f t="shared" si="1"/>
        <v>0</v>
      </c>
      <c r="D24" s="261">
        <f>'Data Input - Purchases'!A41</f>
        <v>0</v>
      </c>
      <c r="E24" s="261" t="str">
        <f>'Data Input - Purchases'!C41</f>
        <v>&lt;Select&gt;</v>
      </c>
      <c r="F24" s="261">
        <f>'Data Input - Purchases'!W41</f>
        <v>0</v>
      </c>
      <c r="G24" s="261">
        <f>'Data Input - Purchases'!X41</f>
        <v>0</v>
      </c>
      <c r="H24" s="261">
        <f>'Data Input - Purchases'!Y41</f>
        <v>0</v>
      </c>
      <c r="I24" s="261">
        <f>'Data Input - Purchases'!Z41</f>
        <v>0</v>
      </c>
      <c r="J24" s="261">
        <f>'Data Input - Purchases'!AA41</f>
        <v>0</v>
      </c>
      <c r="K24" s="261">
        <f>'Data Input - Purchases'!AB41</f>
        <v>0</v>
      </c>
      <c r="L24" s="261">
        <f>'Data Input - Purchases'!AC41</f>
        <v>0</v>
      </c>
      <c r="M24" s="261">
        <f>'Data Input - Purchases'!AD41</f>
        <v>0</v>
      </c>
      <c r="N24" s="261">
        <f>'Data Input - Purchases'!AE41</f>
        <v>0</v>
      </c>
      <c r="O24" s="261">
        <f>'Data Input - Purchases'!AF41</f>
        <v>0</v>
      </c>
      <c r="P24" s="261">
        <f>'Data Input - Purchases'!AG41</f>
        <v>0</v>
      </c>
      <c r="Q24" s="201" t="s">
        <v>77</v>
      </c>
      <c r="R24" s="201" t="s">
        <v>411</v>
      </c>
      <c r="S24" s="201" t="s">
        <v>405</v>
      </c>
    </row>
    <row r="25" spans="1:19" x14ac:dyDescent="0.25">
      <c r="A25" s="187">
        <f t="shared" si="1"/>
        <v>2002</v>
      </c>
      <c r="B25" s="187">
        <f t="shared" si="1"/>
        <v>0</v>
      </c>
      <c r="C25" s="187">
        <f t="shared" si="1"/>
        <v>0</v>
      </c>
      <c r="D25" s="261">
        <f>'Data Input - Purchases'!A42</f>
        <v>0</v>
      </c>
      <c r="E25" s="261" t="str">
        <f>'Data Input - Purchases'!C42</f>
        <v>&lt;Select&gt;</v>
      </c>
      <c r="F25" s="261">
        <f>'Data Input - Purchases'!W42</f>
        <v>0</v>
      </c>
      <c r="G25" s="261">
        <f>'Data Input - Purchases'!X42</f>
        <v>0</v>
      </c>
      <c r="H25" s="261">
        <f>'Data Input - Purchases'!Y42</f>
        <v>0</v>
      </c>
      <c r="I25" s="261">
        <f>'Data Input - Purchases'!Z42</f>
        <v>0</v>
      </c>
      <c r="J25" s="261">
        <f>'Data Input - Purchases'!AA42</f>
        <v>0</v>
      </c>
      <c r="K25" s="261">
        <f>'Data Input - Purchases'!AB42</f>
        <v>0</v>
      </c>
      <c r="L25" s="261">
        <f>'Data Input - Purchases'!AC42</f>
        <v>0</v>
      </c>
      <c r="M25" s="261">
        <f>'Data Input - Purchases'!AD42</f>
        <v>0</v>
      </c>
      <c r="N25" s="261">
        <f>'Data Input - Purchases'!AE42</f>
        <v>0</v>
      </c>
      <c r="O25" s="261">
        <f>'Data Input - Purchases'!AF42</f>
        <v>0</v>
      </c>
      <c r="P25" s="261">
        <f>'Data Input - Purchases'!AG42</f>
        <v>0</v>
      </c>
      <c r="Q25" s="201" t="s">
        <v>77</v>
      </c>
      <c r="R25" s="201" t="s">
        <v>411</v>
      </c>
      <c r="S25" s="201" t="s">
        <v>405</v>
      </c>
    </row>
    <row r="26" spans="1:19" x14ac:dyDescent="0.25">
      <c r="A26" s="187">
        <f t="shared" si="1"/>
        <v>2002</v>
      </c>
      <c r="B26" s="187">
        <f t="shared" si="1"/>
        <v>0</v>
      </c>
      <c r="C26" s="187">
        <f t="shared" si="1"/>
        <v>0</v>
      </c>
      <c r="D26" s="261">
        <f>'Data Input - Purchases'!A43</f>
        <v>0</v>
      </c>
      <c r="E26" s="261" t="str">
        <f>'Data Input - Purchases'!C43</f>
        <v>&lt;Select&gt;</v>
      </c>
      <c r="F26" s="261">
        <f>'Data Input - Purchases'!W43</f>
        <v>0</v>
      </c>
      <c r="G26" s="261">
        <f>'Data Input - Purchases'!X43</f>
        <v>0</v>
      </c>
      <c r="H26" s="261">
        <f>'Data Input - Purchases'!Y43</f>
        <v>0</v>
      </c>
      <c r="I26" s="261">
        <f>'Data Input - Purchases'!Z43</f>
        <v>0</v>
      </c>
      <c r="J26" s="261">
        <f>'Data Input - Purchases'!AA43</f>
        <v>0</v>
      </c>
      <c r="K26" s="261">
        <f>'Data Input - Purchases'!AB43</f>
        <v>0</v>
      </c>
      <c r="L26" s="261">
        <f>'Data Input - Purchases'!AC43</f>
        <v>0</v>
      </c>
      <c r="M26" s="261">
        <f>'Data Input - Purchases'!AD43</f>
        <v>0</v>
      </c>
      <c r="N26" s="261">
        <f>'Data Input - Purchases'!AE43</f>
        <v>0</v>
      </c>
      <c r="O26" s="261">
        <f>'Data Input - Purchases'!AF43</f>
        <v>0</v>
      </c>
      <c r="P26" s="261">
        <f>'Data Input - Purchases'!AG43</f>
        <v>0</v>
      </c>
      <c r="Q26" s="201" t="s">
        <v>77</v>
      </c>
      <c r="R26" s="201" t="s">
        <v>411</v>
      </c>
      <c r="S26" s="201" t="s">
        <v>405</v>
      </c>
    </row>
    <row r="27" spans="1:19" x14ac:dyDescent="0.25">
      <c r="A27" s="187">
        <f t="shared" si="1"/>
        <v>2002</v>
      </c>
      <c r="B27" s="187">
        <f t="shared" si="1"/>
        <v>0</v>
      </c>
      <c r="C27" s="187">
        <f t="shared" si="1"/>
        <v>0</v>
      </c>
      <c r="D27" s="261">
        <f>'Data Input - Purchases'!A44</f>
        <v>0</v>
      </c>
      <c r="E27" s="261" t="str">
        <f>'Data Input - Purchases'!C44</f>
        <v>&lt;Select&gt;</v>
      </c>
      <c r="F27" s="261">
        <f>'Data Input - Purchases'!W44</f>
        <v>0</v>
      </c>
      <c r="G27" s="261">
        <f>'Data Input - Purchases'!X44</f>
        <v>0</v>
      </c>
      <c r="H27" s="261">
        <f>'Data Input - Purchases'!Y44</f>
        <v>0</v>
      </c>
      <c r="I27" s="261">
        <f>'Data Input - Purchases'!Z44</f>
        <v>0</v>
      </c>
      <c r="J27" s="261">
        <f>'Data Input - Purchases'!AA44</f>
        <v>0</v>
      </c>
      <c r="K27" s="261">
        <f>'Data Input - Purchases'!AB44</f>
        <v>0</v>
      </c>
      <c r="L27" s="261">
        <f>'Data Input - Purchases'!AC44</f>
        <v>0</v>
      </c>
      <c r="M27" s="261">
        <f>'Data Input - Purchases'!AD44</f>
        <v>0</v>
      </c>
      <c r="N27" s="261">
        <f>'Data Input - Purchases'!AE44</f>
        <v>0</v>
      </c>
      <c r="O27" s="261">
        <f>'Data Input - Purchases'!AF44</f>
        <v>0</v>
      </c>
      <c r="P27" s="261">
        <f>'Data Input - Purchases'!AG44</f>
        <v>0</v>
      </c>
      <c r="Q27" s="201" t="s">
        <v>77</v>
      </c>
      <c r="R27" s="201" t="s">
        <v>411</v>
      </c>
      <c r="S27" s="201" t="s">
        <v>405</v>
      </c>
    </row>
    <row r="28" spans="1:19" x14ac:dyDescent="0.25">
      <c r="A28" s="187">
        <f t="shared" si="1"/>
        <v>2002</v>
      </c>
      <c r="B28" s="187">
        <f t="shared" si="1"/>
        <v>0</v>
      </c>
      <c r="C28" s="187">
        <f t="shared" si="1"/>
        <v>0</v>
      </c>
      <c r="D28" s="261">
        <f>'Data Input - Purchases'!A45</f>
        <v>0</v>
      </c>
      <c r="E28" s="261" t="str">
        <f>'Data Input - Purchases'!C45</f>
        <v>&lt;Select&gt;</v>
      </c>
      <c r="F28" s="261">
        <f>'Data Input - Purchases'!W45</f>
        <v>0</v>
      </c>
      <c r="G28" s="261">
        <f>'Data Input - Purchases'!X45</f>
        <v>0</v>
      </c>
      <c r="H28" s="261">
        <f>'Data Input - Purchases'!Y45</f>
        <v>0</v>
      </c>
      <c r="I28" s="261">
        <f>'Data Input - Purchases'!Z45</f>
        <v>0</v>
      </c>
      <c r="J28" s="261">
        <f>'Data Input - Purchases'!AA45</f>
        <v>0</v>
      </c>
      <c r="K28" s="261">
        <f>'Data Input - Purchases'!AB45</f>
        <v>0</v>
      </c>
      <c r="L28" s="261">
        <f>'Data Input - Purchases'!AC45</f>
        <v>0</v>
      </c>
      <c r="M28" s="261">
        <f>'Data Input - Purchases'!AD45</f>
        <v>0</v>
      </c>
      <c r="N28" s="261">
        <f>'Data Input - Purchases'!AE45</f>
        <v>0</v>
      </c>
      <c r="O28" s="261">
        <f>'Data Input - Purchases'!AF45</f>
        <v>0</v>
      </c>
      <c r="P28" s="261">
        <f>'Data Input - Purchases'!AG45</f>
        <v>0</v>
      </c>
      <c r="Q28" s="201" t="s">
        <v>77</v>
      </c>
      <c r="R28" s="201" t="s">
        <v>411</v>
      </c>
      <c r="S28" s="201" t="s">
        <v>405</v>
      </c>
    </row>
    <row r="29" spans="1:19" x14ac:dyDescent="0.25">
      <c r="A29" s="187">
        <f t="shared" si="1"/>
        <v>2002</v>
      </c>
      <c r="B29" s="187">
        <f t="shared" si="1"/>
        <v>0</v>
      </c>
      <c r="C29" s="187">
        <f t="shared" si="1"/>
        <v>0</v>
      </c>
      <c r="D29" s="261">
        <f>'Data Input - Purchases'!A46</f>
        <v>0</v>
      </c>
      <c r="E29" s="261" t="str">
        <f>'Data Input - Purchases'!C46</f>
        <v>&lt;Select&gt;</v>
      </c>
      <c r="F29" s="261">
        <f>'Data Input - Purchases'!W46</f>
        <v>0</v>
      </c>
      <c r="G29" s="261">
        <f>'Data Input - Purchases'!X46</f>
        <v>0</v>
      </c>
      <c r="H29" s="261">
        <f>'Data Input - Purchases'!Y46</f>
        <v>0</v>
      </c>
      <c r="I29" s="261">
        <f>'Data Input - Purchases'!Z46</f>
        <v>0</v>
      </c>
      <c r="J29" s="261">
        <f>'Data Input - Purchases'!AA46</f>
        <v>0</v>
      </c>
      <c r="K29" s="261">
        <f>'Data Input - Purchases'!AB46</f>
        <v>0</v>
      </c>
      <c r="L29" s="261">
        <f>'Data Input - Purchases'!AC46</f>
        <v>0</v>
      </c>
      <c r="M29" s="261">
        <f>'Data Input - Purchases'!AD46</f>
        <v>0</v>
      </c>
      <c r="N29" s="261">
        <f>'Data Input - Purchases'!AE46</f>
        <v>0</v>
      </c>
      <c r="O29" s="261">
        <f>'Data Input - Purchases'!AF46</f>
        <v>0</v>
      </c>
      <c r="P29" s="261">
        <f>'Data Input - Purchases'!AG46</f>
        <v>0</v>
      </c>
      <c r="Q29" s="201" t="s">
        <v>77</v>
      </c>
      <c r="R29" s="201" t="s">
        <v>411</v>
      </c>
      <c r="S29" s="201" t="s">
        <v>405</v>
      </c>
    </row>
    <row r="30" spans="1:19" x14ac:dyDescent="0.25">
      <c r="A30" s="187">
        <f t="shared" si="1"/>
        <v>2002</v>
      </c>
      <c r="B30" s="187">
        <f t="shared" si="1"/>
        <v>0</v>
      </c>
      <c r="C30" s="187">
        <f t="shared" si="1"/>
        <v>0</v>
      </c>
      <c r="D30" s="261">
        <f>'Data Input - Purchases'!A47</f>
        <v>0</v>
      </c>
      <c r="E30" s="261" t="str">
        <f>'Data Input - Purchases'!C47</f>
        <v>&lt;Select&gt;</v>
      </c>
      <c r="F30" s="261">
        <f>'Data Input - Purchases'!W47</f>
        <v>0</v>
      </c>
      <c r="G30" s="261">
        <f>'Data Input - Purchases'!X47</f>
        <v>0</v>
      </c>
      <c r="H30" s="261">
        <f>'Data Input - Purchases'!Y47</f>
        <v>0</v>
      </c>
      <c r="I30" s="261">
        <f>'Data Input - Purchases'!Z47</f>
        <v>0</v>
      </c>
      <c r="J30" s="261">
        <f>'Data Input - Purchases'!AA47</f>
        <v>0</v>
      </c>
      <c r="K30" s="261">
        <f>'Data Input - Purchases'!AB47</f>
        <v>0</v>
      </c>
      <c r="L30" s="261">
        <f>'Data Input - Purchases'!AC47</f>
        <v>0</v>
      </c>
      <c r="M30" s="261">
        <f>'Data Input - Purchases'!AD47</f>
        <v>0</v>
      </c>
      <c r="N30" s="261">
        <f>'Data Input - Purchases'!AE47</f>
        <v>0</v>
      </c>
      <c r="O30" s="261">
        <f>'Data Input - Purchases'!AF47</f>
        <v>0</v>
      </c>
      <c r="P30" s="261">
        <f>'Data Input - Purchases'!AG47</f>
        <v>0</v>
      </c>
      <c r="Q30" s="201" t="s">
        <v>77</v>
      </c>
      <c r="R30" s="201" t="s">
        <v>411</v>
      </c>
      <c r="S30" s="201" t="s">
        <v>405</v>
      </c>
    </row>
    <row r="31" spans="1:19" x14ac:dyDescent="0.25">
      <c r="A31" s="187">
        <f t="shared" si="1"/>
        <v>2002</v>
      </c>
      <c r="B31" s="187">
        <f t="shared" si="1"/>
        <v>0</v>
      </c>
      <c r="C31" s="187">
        <f t="shared" si="1"/>
        <v>0</v>
      </c>
      <c r="D31" s="261">
        <f>'Data Input - Purchases'!A48</f>
        <v>0</v>
      </c>
      <c r="E31" s="261" t="str">
        <f>'Data Input - Purchases'!C48</f>
        <v>&lt;Select&gt;</v>
      </c>
      <c r="F31" s="261">
        <f>'Data Input - Purchases'!W48</f>
        <v>0</v>
      </c>
      <c r="G31" s="261">
        <f>'Data Input - Purchases'!X48</f>
        <v>0</v>
      </c>
      <c r="H31" s="261">
        <f>'Data Input - Purchases'!Y48</f>
        <v>0</v>
      </c>
      <c r="I31" s="261">
        <f>'Data Input - Purchases'!Z48</f>
        <v>0</v>
      </c>
      <c r="J31" s="261">
        <f>'Data Input - Purchases'!AA48</f>
        <v>0</v>
      </c>
      <c r="K31" s="261">
        <f>'Data Input - Purchases'!AB48</f>
        <v>0</v>
      </c>
      <c r="L31" s="261">
        <f>'Data Input - Purchases'!AC48</f>
        <v>0</v>
      </c>
      <c r="M31" s="261">
        <f>'Data Input - Purchases'!AD48</f>
        <v>0</v>
      </c>
      <c r="N31" s="261">
        <f>'Data Input - Purchases'!AE48</f>
        <v>0</v>
      </c>
      <c r="O31" s="261">
        <f>'Data Input - Purchases'!AF48</f>
        <v>0</v>
      </c>
      <c r="P31" s="261">
        <f>'Data Input - Purchases'!AG48</f>
        <v>0</v>
      </c>
      <c r="Q31" s="201" t="s">
        <v>77</v>
      </c>
      <c r="R31" s="201" t="s">
        <v>411</v>
      </c>
      <c r="S31" s="201" t="s">
        <v>405</v>
      </c>
    </row>
    <row r="32" spans="1:19" x14ac:dyDescent="0.25">
      <c r="A32" s="187">
        <f t="shared" si="1"/>
        <v>2002</v>
      </c>
      <c r="B32" s="187">
        <f t="shared" si="1"/>
        <v>0</v>
      </c>
      <c r="C32" s="187">
        <f t="shared" si="1"/>
        <v>0</v>
      </c>
      <c r="D32" s="261">
        <f>'Data Input - Purchases'!A49</f>
        <v>0</v>
      </c>
      <c r="E32" s="261" t="str">
        <f>'Data Input - Purchases'!C49</f>
        <v>&lt;Select&gt;</v>
      </c>
      <c r="F32" s="261">
        <f>'Data Input - Purchases'!W49</f>
        <v>0</v>
      </c>
      <c r="G32" s="261">
        <f>'Data Input - Purchases'!X49</f>
        <v>0</v>
      </c>
      <c r="H32" s="261">
        <f>'Data Input - Purchases'!Y49</f>
        <v>0</v>
      </c>
      <c r="I32" s="261">
        <f>'Data Input - Purchases'!Z49</f>
        <v>0</v>
      </c>
      <c r="J32" s="261">
        <f>'Data Input - Purchases'!AA49</f>
        <v>0</v>
      </c>
      <c r="K32" s="261">
        <f>'Data Input - Purchases'!AB49</f>
        <v>0</v>
      </c>
      <c r="L32" s="261">
        <f>'Data Input - Purchases'!AC49</f>
        <v>0</v>
      </c>
      <c r="M32" s="261">
        <f>'Data Input - Purchases'!AD49</f>
        <v>0</v>
      </c>
      <c r="N32" s="261">
        <f>'Data Input - Purchases'!AE49</f>
        <v>0</v>
      </c>
      <c r="O32" s="261">
        <f>'Data Input - Purchases'!AF49</f>
        <v>0</v>
      </c>
      <c r="P32" s="261">
        <f>'Data Input - Purchases'!AG49</f>
        <v>0</v>
      </c>
      <c r="Q32" s="201" t="s">
        <v>77</v>
      </c>
      <c r="R32" s="201" t="s">
        <v>411</v>
      </c>
      <c r="S32" s="201" t="s">
        <v>405</v>
      </c>
    </row>
    <row r="33" spans="1:19" x14ac:dyDescent="0.25">
      <c r="A33" s="187">
        <f t="shared" si="1"/>
        <v>2002</v>
      </c>
      <c r="B33" s="187">
        <f t="shared" si="1"/>
        <v>0</v>
      </c>
      <c r="C33" s="187">
        <f t="shared" si="1"/>
        <v>0</v>
      </c>
      <c r="D33" s="261">
        <f>'Data Input - Purchases'!A50</f>
        <v>0</v>
      </c>
      <c r="E33" s="261" t="str">
        <f>'Data Input - Purchases'!C50</f>
        <v>&lt;Select&gt;</v>
      </c>
      <c r="F33" s="261">
        <f>'Data Input - Purchases'!W50</f>
        <v>0</v>
      </c>
      <c r="G33" s="261">
        <f>'Data Input - Purchases'!X50</f>
        <v>0</v>
      </c>
      <c r="H33" s="261">
        <f>'Data Input - Purchases'!Y50</f>
        <v>0</v>
      </c>
      <c r="I33" s="261">
        <f>'Data Input - Purchases'!Z50</f>
        <v>0</v>
      </c>
      <c r="J33" s="261">
        <f>'Data Input - Purchases'!AA50</f>
        <v>0</v>
      </c>
      <c r="K33" s="261">
        <f>'Data Input - Purchases'!AB50</f>
        <v>0</v>
      </c>
      <c r="L33" s="261">
        <f>'Data Input - Purchases'!AC50</f>
        <v>0</v>
      </c>
      <c r="M33" s="261">
        <f>'Data Input - Purchases'!AD50</f>
        <v>0</v>
      </c>
      <c r="N33" s="261">
        <f>'Data Input - Purchases'!AE50</f>
        <v>0</v>
      </c>
      <c r="O33" s="261">
        <f>'Data Input - Purchases'!AF50</f>
        <v>0</v>
      </c>
      <c r="P33" s="261">
        <f>'Data Input - Purchases'!AG50</f>
        <v>0</v>
      </c>
      <c r="Q33" s="201" t="s">
        <v>77</v>
      </c>
      <c r="R33" s="201" t="s">
        <v>411</v>
      </c>
      <c r="S33" s="201" t="s">
        <v>405</v>
      </c>
    </row>
    <row r="34" spans="1:19" x14ac:dyDescent="0.25">
      <c r="A34" s="187">
        <f t="shared" si="1"/>
        <v>2002</v>
      </c>
      <c r="B34" s="187">
        <f t="shared" si="1"/>
        <v>0</v>
      </c>
      <c r="C34" s="187">
        <f t="shared" si="1"/>
        <v>0</v>
      </c>
      <c r="D34" s="261">
        <f>'Data Input - Purchases'!A51</f>
        <v>0</v>
      </c>
      <c r="E34" s="261" t="str">
        <f>'Data Input - Purchases'!C51</f>
        <v>&lt;Select&gt;</v>
      </c>
      <c r="F34" s="261">
        <f>'Data Input - Purchases'!W51</f>
        <v>0</v>
      </c>
      <c r="G34" s="261">
        <f>'Data Input - Purchases'!X51</f>
        <v>0</v>
      </c>
      <c r="H34" s="261">
        <f>'Data Input - Purchases'!Y51</f>
        <v>0</v>
      </c>
      <c r="I34" s="261">
        <f>'Data Input - Purchases'!Z51</f>
        <v>0</v>
      </c>
      <c r="J34" s="261">
        <f>'Data Input - Purchases'!AA51</f>
        <v>0</v>
      </c>
      <c r="K34" s="261">
        <f>'Data Input - Purchases'!AB51</f>
        <v>0</v>
      </c>
      <c r="L34" s="261">
        <f>'Data Input - Purchases'!AC51</f>
        <v>0</v>
      </c>
      <c r="M34" s="261">
        <f>'Data Input - Purchases'!AD51</f>
        <v>0</v>
      </c>
      <c r="N34" s="261">
        <f>'Data Input - Purchases'!AE51</f>
        <v>0</v>
      </c>
      <c r="O34" s="261">
        <f>'Data Input - Purchases'!AF51</f>
        <v>0</v>
      </c>
      <c r="P34" s="261">
        <f>'Data Input - Purchases'!AG51</f>
        <v>0</v>
      </c>
      <c r="Q34" s="201" t="s">
        <v>77</v>
      </c>
      <c r="R34" s="201" t="s">
        <v>411</v>
      </c>
      <c r="S34" s="201" t="s">
        <v>405</v>
      </c>
    </row>
    <row r="35" spans="1:19" x14ac:dyDescent="0.25">
      <c r="A35" s="187">
        <f t="shared" ref="A35:C80" si="2">A$1</f>
        <v>2002</v>
      </c>
      <c r="B35" s="187">
        <f t="shared" si="2"/>
        <v>0</v>
      </c>
      <c r="C35" s="187">
        <f t="shared" si="2"/>
        <v>0</v>
      </c>
      <c r="D35" s="261">
        <f>'Data Input - Purchases'!A52</f>
        <v>0</v>
      </c>
      <c r="E35" s="261" t="str">
        <f>'Data Input - Purchases'!C52</f>
        <v>&lt;Select&gt;</v>
      </c>
      <c r="F35" s="261">
        <f>'Data Input - Purchases'!W52</f>
        <v>0</v>
      </c>
      <c r="G35" s="261">
        <f>'Data Input - Purchases'!X52</f>
        <v>0</v>
      </c>
      <c r="H35" s="261">
        <f>'Data Input - Purchases'!Y52</f>
        <v>0</v>
      </c>
      <c r="I35" s="261">
        <f>'Data Input - Purchases'!Z52</f>
        <v>0</v>
      </c>
      <c r="J35" s="261">
        <f>'Data Input - Purchases'!AA52</f>
        <v>0</v>
      </c>
      <c r="K35" s="261">
        <f>'Data Input - Purchases'!AB52</f>
        <v>0</v>
      </c>
      <c r="L35" s="261">
        <f>'Data Input - Purchases'!AC52</f>
        <v>0</v>
      </c>
      <c r="M35" s="261">
        <f>'Data Input - Purchases'!AD52</f>
        <v>0</v>
      </c>
      <c r="N35" s="261">
        <f>'Data Input - Purchases'!AE52</f>
        <v>0</v>
      </c>
      <c r="O35" s="261">
        <f>'Data Input - Purchases'!AF52</f>
        <v>0</v>
      </c>
      <c r="P35" s="261">
        <f>'Data Input - Purchases'!AG52</f>
        <v>0</v>
      </c>
      <c r="Q35" s="201" t="s">
        <v>77</v>
      </c>
      <c r="R35" s="201" t="s">
        <v>411</v>
      </c>
      <c r="S35" s="201" t="s">
        <v>405</v>
      </c>
    </row>
    <row r="36" spans="1:19" x14ac:dyDescent="0.25">
      <c r="A36" s="187">
        <f t="shared" si="2"/>
        <v>2002</v>
      </c>
      <c r="B36" s="187">
        <f t="shared" si="2"/>
        <v>0</v>
      </c>
      <c r="C36" s="187">
        <f t="shared" si="2"/>
        <v>0</v>
      </c>
      <c r="D36" s="261">
        <f>'Data Input - Purchases'!A53</f>
        <v>0</v>
      </c>
      <c r="E36" s="261" t="str">
        <f>'Data Input - Purchases'!C53</f>
        <v>&lt;Select&gt;</v>
      </c>
      <c r="F36" s="261">
        <f>'Data Input - Purchases'!W53</f>
        <v>0</v>
      </c>
      <c r="G36" s="261">
        <f>'Data Input - Purchases'!X53</f>
        <v>0</v>
      </c>
      <c r="H36" s="261">
        <f>'Data Input - Purchases'!Y53</f>
        <v>0</v>
      </c>
      <c r="I36" s="261">
        <f>'Data Input - Purchases'!Z53</f>
        <v>0</v>
      </c>
      <c r="J36" s="261">
        <f>'Data Input - Purchases'!AA53</f>
        <v>0</v>
      </c>
      <c r="K36" s="261">
        <f>'Data Input - Purchases'!AB53</f>
        <v>0</v>
      </c>
      <c r="L36" s="261">
        <f>'Data Input - Purchases'!AC53</f>
        <v>0</v>
      </c>
      <c r="M36" s="261">
        <f>'Data Input - Purchases'!AD53</f>
        <v>0</v>
      </c>
      <c r="N36" s="261">
        <f>'Data Input - Purchases'!AE53</f>
        <v>0</v>
      </c>
      <c r="O36" s="261">
        <f>'Data Input - Purchases'!AF53</f>
        <v>0</v>
      </c>
      <c r="P36" s="261">
        <f>'Data Input - Purchases'!AG53</f>
        <v>0</v>
      </c>
      <c r="Q36" s="201" t="s">
        <v>77</v>
      </c>
      <c r="R36" s="201" t="s">
        <v>411</v>
      </c>
      <c r="S36" s="201" t="s">
        <v>405</v>
      </c>
    </row>
    <row r="37" spans="1:19" x14ac:dyDescent="0.25">
      <c r="A37" s="187">
        <f t="shared" si="2"/>
        <v>2002</v>
      </c>
      <c r="B37" s="187">
        <f t="shared" si="2"/>
        <v>0</v>
      </c>
      <c r="C37" s="187">
        <f t="shared" si="2"/>
        <v>0</v>
      </c>
      <c r="D37" s="261">
        <f>'Data Input - Purchases'!A54</f>
        <v>0</v>
      </c>
      <c r="E37" s="261" t="str">
        <f>'Data Input - Purchases'!C54</f>
        <v>&lt;Select&gt;</v>
      </c>
      <c r="F37" s="261">
        <f>'Data Input - Purchases'!W54</f>
        <v>0</v>
      </c>
      <c r="G37" s="261">
        <f>'Data Input - Purchases'!X54</f>
        <v>0</v>
      </c>
      <c r="H37" s="261">
        <f>'Data Input - Purchases'!Y54</f>
        <v>0</v>
      </c>
      <c r="I37" s="261">
        <f>'Data Input - Purchases'!Z54</f>
        <v>0</v>
      </c>
      <c r="J37" s="261">
        <f>'Data Input - Purchases'!AA54</f>
        <v>0</v>
      </c>
      <c r="K37" s="261">
        <f>'Data Input - Purchases'!AB54</f>
        <v>0</v>
      </c>
      <c r="L37" s="261">
        <f>'Data Input - Purchases'!AC54</f>
        <v>0</v>
      </c>
      <c r="M37" s="261">
        <f>'Data Input - Purchases'!AD54</f>
        <v>0</v>
      </c>
      <c r="N37" s="261">
        <f>'Data Input - Purchases'!AE54</f>
        <v>0</v>
      </c>
      <c r="O37" s="261">
        <f>'Data Input - Purchases'!AF54</f>
        <v>0</v>
      </c>
      <c r="P37" s="261">
        <f>'Data Input - Purchases'!AG54</f>
        <v>0</v>
      </c>
      <c r="Q37" s="201" t="s">
        <v>77</v>
      </c>
      <c r="R37" s="201" t="s">
        <v>411</v>
      </c>
      <c r="S37" s="201" t="s">
        <v>405</v>
      </c>
    </row>
    <row r="38" spans="1:19" x14ac:dyDescent="0.25">
      <c r="A38" s="187">
        <f t="shared" si="2"/>
        <v>2002</v>
      </c>
      <c r="B38" s="187">
        <f t="shared" si="2"/>
        <v>0</v>
      </c>
      <c r="C38" s="187">
        <f t="shared" si="2"/>
        <v>0</v>
      </c>
      <c r="D38" s="261">
        <f>'Data Input - Purchases'!A55</f>
        <v>0</v>
      </c>
      <c r="E38" s="261" t="str">
        <f>'Data Input - Purchases'!C55</f>
        <v>&lt;Select&gt;</v>
      </c>
      <c r="F38" s="261">
        <f>'Data Input - Purchases'!W55</f>
        <v>0</v>
      </c>
      <c r="G38" s="261">
        <f>'Data Input - Purchases'!X55</f>
        <v>0</v>
      </c>
      <c r="H38" s="261">
        <f>'Data Input - Purchases'!Y55</f>
        <v>0</v>
      </c>
      <c r="I38" s="261">
        <f>'Data Input - Purchases'!Z55</f>
        <v>0</v>
      </c>
      <c r="J38" s="261">
        <f>'Data Input - Purchases'!AA55</f>
        <v>0</v>
      </c>
      <c r="K38" s="261">
        <f>'Data Input - Purchases'!AB55</f>
        <v>0</v>
      </c>
      <c r="L38" s="261">
        <f>'Data Input - Purchases'!AC55</f>
        <v>0</v>
      </c>
      <c r="M38" s="261">
        <f>'Data Input - Purchases'!AD55</f>
        <v>0</v>
      </c>
      <c r="N38" s="261">
        <f>'Data Input - Purchases'!AE55</f>
        <v>0</v>
      </c>
      <c r="O38" s="261">
        <f>'Data Input - Purchases'!AF55</f>
        <v>0</v>
      </c>
      <c r="P38" s="261">
        <f>'Data Input - Purchases'!AG55</f>
        <v>0</v>
      </c>
      <c r="Q38" s="201" t="s">
        <v>77</v>
      </c>
      <c r="R38" s="201" t="s">
        <v>411</v>
      </c>
      <c r="S38" s="201" t="s">
        <v>405</v>
      </c>
    </row>
    <row r="39" spans="1:19" x14ac:dyDescent="0.25">
      <c r="A39" s="187">
        <f t="shared" si="2"/>
        <v>2002</v>
      </c>
      <c r="B39" s="187">
        <f t="shared" si="2"/>
        <v>0</v>
      </c>
      <c r="C39" s="187">
        <f t="shared" si="2"/>
        <v>0</v>
      </c>
      <c r="D39" s="261">
        <f>'Data Input - Purchases'!A56</f>
        <v>0</v>
      </c>
      <c r="E39" s="261" t="str">
        <f>'Data Input - Purchases'!C56</f>
        <v>&lt;Select&gt;</v>
      </c>
      <c r="F39" s="261">
        <f>'Data Input - Purchases'!W56</f>
        <v>0</v>
      </c>
      <c r="G39" s="261">
        <f>'Data Input - Purchases'!X56</f>
        <v>0</v>
      </c>
      <c r="H39" s="261">
        <f>'Data Input - Purchases'!Y56</f>
        <v>0</v>
      </c>
      <c r="I39" s="261">
        <f>'Data Input - Purchases'!Z56</f>
        <v>0</v>
      </c>
      <c r="J39" s="261">
        <f>'Data Input - Purchases'!AA56</f>
        <v>0</v>
      </c>
      <c r="K39" s="261">
        <f>'Data Input - Purchases'!AB56</f>
        <v>0</v>
      </c>
      <c r="L39" s="261">
        <f>'Data Input - Purchases'!AC56</f>
        <v>0</v>
      </c>
      <c r="M39" s="261">
        <f>'Data Input - Purchases'!AD56</f>
        <v>0</v>
      </c>
      <c r="N39" s="261">
        <f>'Data Input - Purchases'!AE56</f>
        <v>0</v>
      </c>
      <c r="O39" s="261">
        <f>'Data Input - Purchases'!AF56</f>
        <v>0</v>
      </c>
      <c r="P39" s="261">
        <f>'Data Input - Purchases'!AG56</f>
        <v>0</v>
      </c>
      <c r="Q39" s="201" t="s">
        <v>77</v>
      </c>
      <c r="R39" s="201" t="s">
        <v>411</v>
      </c>
      <c r="S39" s="201" t="s">
        <v>405</v>
      </c>
    </row>
    <row r="40" spans="1:19" x14ac:dyDescent="0.25">
      <c r="A40" s="187">
        <f t="shared" si="2"/>
        <v>2002</v>
      </c>
      <c r="B40" s="187">
        <f t="shared" si="2"/>
        <v>0</v>
      </c>
      <c r="C40" s="187">
        <f t="shared" si="2"/>
        <v>0</v>
      </c>
      <c r="D40" s="261">
        <f>'Data Input - Purchases'!A57</f>
        <v>0</v>
      </c>
      <c r="E40" s="261" t="str">
        <f>'Data Input - Purchases'!C57</f>
        <v>&lt;Select&gt;</v>
      </c>
      <c r="F40" s="261">
        <f>'Data Input - Purchases'!W57</f>
        <v>0</v>
      </c>
      <c r="G40" s="261">
        <f>'Data Input - Purchases'!X57</f>
        <v>0</v>
      </c>
      <c r="H40" s="261">
        <f>'Data Input - Purchases'!Y57</f>
        <v>0</v>
      </c>
      <c r="I40" s="261">
        <f>'Data Input - Purchases'!Z57</f>
        <v>0</v>
      </c>
      <c r="J40" s="261">
        <f>'Data Input - Purchases'!AA57</f>
        <v>0</v>
      </c>
      <c r="K40" s="261">
        <f>'Data Input - Purchases'!AB57</f>
        <v>0</v>
      </c>
      <c r="L40" s="261">
        <f>'Data Input - Purchases'!AC57</f>
        <v>0</v>
      </c>
      <c r="M40" s="261">
        <f>'Data Input - Purchases'!AD57</f>
        <v>0</v>
      </c>
      <c r="N40" s="261">
        <f>'Data Input - Purchases'!AE57</f>
        <v>0</v>
      </c>
      <c r="O40" s="261">
        <f>'Data Input - Purchases'!AF57</f>
        <v>0</v>
      </c>
      <c r="P40" s="261">
        <f>'Data Input - Purchases'!AG57</f>
        <v>0</v>
      </c>
      <c r="Q40" s="201" t="s">
        <v>77</v>
      </c>
      <c r="R40" s="201" t="s">
        <v>411</v>
      </c>
      <c r="S40" s="201" t="s">
        <v>405</v>
      </c>
    </row>
    <row r="41" spans="1:19" x14ac:dyDescent="0.25">
      <c r="A41" s="187">
        <f t="shared" si="2"/>
        <v>2002</v>
      </c>
      <c r="B41" s="187">
        <f t="shared" si="2"/>
        <v>0</v>
      </c>
      <c r="C41" s="187">
        <f t="shared" si="2"/>
        <v>0</v>
      </c>
      <c r="D41" s="261">
        <f>'Data Input - Purchases'!A62</f>
        <v>0</v>
      </c>
      <c r="E41" s="261" t="str">
        <f>'Data Input - Purchases'!C62</f>
        <v>&lt;Select&gt;</v>
      </c>
      <c r="F41" s="261">
        <f>'Data Input - Purchases'!W62</f>
        <v>0</v>
      </c>
      <c r="G41" s="261">
        <f>'Data Input - Purchases'!X62</f>
        <v>0</v>
      </c>
      <c r="H41" s="261">
        <f>'Data Input - Purchases'!Y62</f>
        <v>0</v>
      </c>
      <c r="I41" s="261">
        <f>'Data Input - Purchases'!Z62</f>
        <v>0</v>
      </c>
      <c r="J41" s="261">
        <f>'Data Input - Purchases'!AA62</f>
        <v>0</v>
      </c>
      <c r="K41" s="261">
        <f>'Data Input - Purchases'!AB62</f>
        <v>0</v>
      </c>
      <c r="L41" s="261">
        <f>'Data Input - Purchases'!AC62</f>
        <v>0</v>
      </c>
      <c r="M41" s="261">
        <f>'Data Input - Purchases'!AD62</f>
        <v>0</v>
      </c>
      <c r="N41" s="261">
        <f>'Data Input - Purchases'!AE62</f>
        <v>0</v>
      </c>
      <c r="O41" s="261">
        <f>'Data Input - Purchases'!AF62</f>
        <v>0</v>
      </c>
      <c r="P41" s="261">
        <f>'Data Input - Purchases'!AG62</f>
        <v>0</v>
      </c>
      <c r="Q41" s="201" t="s">
        <v>77</v>
      </c>
      <c r="R41" s="201" t="s">
        <v>411</v>
      </c>
      <c r="S41" s="201" t="s">
        <v>406</v>
      </c>
    </row>
    <row r="42" spans="1:19" x14ac:dyDescent="0.25">
      <c r="A42" s="187">
        <f t="shared" si="2"/>
        <v>2002</v>
      </c>
      <c r="B42" s="187">
        <f t="shared" si="2"/>
        <v>0</v>
      </c>
      <c r="C42" s="187">
        <f t="shared" si="2"/>
        <v>0</v>
      </c>
      <c r="D42" s="261">
        <f>'Data Input - Purchases'!A63</f>
        <v>0</v>
      </c>
      <c r="E42" s="261" t="str">
        <f>'Data Input - Purchases'!C63</f>
        <v>&lt;Select&gt;</v>
      </c>
      <c r="F42" s="261">
        <f>'Data Input - Purchases'!W63</f>
        <v>0</v>
      </c>
      <c r="G42" s="261">
        <f>'Data Input - Purchases'!X63</f>
        <v>0</v>
      </c>
      <c r="H42" s="261">
        <f>'Data Input - Purchases'!Y63</f>
        <v>0</v>
      </c>
      <c r="I42" s="261">
        <f>'Data Input - Purchases'!Z63</f>
        <v>0</v>
      </c>
      <c r="J42" s="261">
        <f>'Data Input - Purchases'!AA63</f>
        <v>0</v>
      </c>
      <c r="K42" s="261">
        <f>'Data Input - Purchases'!AB63</f>
        <v>0</v>
      </c>
      <c r="L42" s="261">
        <f>'Data Input - Purchases'!AC63</f>
        <v>0</v>
      </c>
      <c r="M42" s="261">
        <f>'Data Input - Purchases'!AD63</f>
        <v>0</v>
      </c>
      <c r="N42" s="261">
        <f>'Data Input - Purchases'!AE63</f>
        <v>0</v>
      </c>
      <c r="O42" s="261">
        <f>'Data Input - Purchases'!AF63</f>
        <v>0</v>
      </c>
      <c r="P42" s="261">
        <f>'Data Input - Purchases'!AG63</f>
        <v>0</v>
      </c>
      <c r="Q42" s="201" t="s">
        <v>77</v>
      </c>
      <c r="R42" s="201" t="s">
        <v>411</v>
      </c>
      <c r="S42" s="201" t="s">
        <v>406</v>
      </c>
    </row>
    <row r="43" spans="1:19" x14ac:dyDescent="0.25">
      <c r="A43" s="187">
        <f t="shared" si="2"/>
        <v>2002</v>
      </c>
      <c r="B43" s="187">
        <f t="shared" si="2"/>
        <v>0</v>
      </c>
      <c r="C43" s="187">
        <f t="shared" si="2"/>
        <v>0</v>
      </c>
      <c r="D43" s="261">
        <f>'Data Input - Purchases'!A64</f>
        <v>0</v>
      </c>
      <c r="E43" s="261" t="str">
        <f>'Data Input - Purchases'!C64</f>
        <v>&lt;Select&gt;</v>
      </c>
      <c r="F43" s="261">
        <f>'Data Input - Purchases'!W64</f>
        <v>0</v>
      </c>
      <c r="G43" s="261">
        <f>'Data Input - Purchases'!X64</f>
        <v>0</v>
      </c>
      <c r="H43" s="261">
        <f>'Data Input - Purchases'!Y64</f>
        <v>0</v>
      </c>
      <c r="I43" s="261">
        <f>'Data Input - Purchases'!Z64</f>
        <v>0</v>
      </c>
      <c r="J43" s="261">
        <f>'Data Input - Purchases'!AA64</f>
        <v>0</v>
      </c>
      <c r="K43" s="261">
        <f>'Data Input - Purchases'!AB64</f>
        <v>0</v>
      </c>
      <c r="L43" s="261">
        <f>'Data Input - Purchases'!AC64</f>
        <v>0</v>
      </c>
      <c r="M43" s="261">
        <f>'Data Input - Purchases'!AD64</f>
        <v>0</v>
      </c>
      <c r="N43" s="261">
        <f>'Data Input - Purchases'!AE64</f>
        <v>0</v>
      </c>
      <c r="O43" s="261">
        <f>'Data Input - Purchases'!AF64</f>
        <v>0</v>
      </c>
      <c r="P43" s="261">
        <f>'Data Input - Purchases'!AG64</f>
        <v>0</v>
      </c>
      <c r="Q43" s="201" t="s">
        <v>77</v>
      </c>
      <c r="R43" s="201" t="s">
        <v>411</v>
      </c>
      <c r="S43" s="201" t="s">
        <v>406</v>
      </c>
    </row>
    <row r="44" spans="1:19" x14ac:dyDescent="0.25">
      <c r="A44" s="187">
        <f t="shared" si="2"/>
        <v>2002</v>
      </c>
      <c r="B44" s="187">
        <f t="shared" si="2"/>
        <v>0</v>
      </c>
      <c r="C44" s="187">
        <f t="shared" si="2"/>
        <v>0</v>
      </c>
      <c r="D44" s="261">
        <f>'Data Input - Purchases'!A65</f>
        <v>0</v>
      </c>
      <c r="E44" s="261" t="str">
        <f>'Data Input - Purchases'!C65</f>
        <v>&lt;Select&gt;</v>
      </c>
      <c r="F44" s="261">
        <f>'Data Input - Purchases'!W65</f>
        <v>0</v>
      </c>
      <c r="G44" s="261">
        <f>'Data Input - Purchases'!X65</f>
        <v>0</v>
      </c>
      <c r="H44" s="261">
        <f>'Data Input - Purchases'!Y65</f>
        <v>0</v>
      </c>
      <c r="I44" s="261">
        <f>'Data Input - Purchases'!Z65</f>
        <v>0</v>
      </c>
      <c r="J44" s="261">
        <f>'Data Input - Purchases'!AA65</f>
        <v>0</v>
      </c>
      <c r="K44" s="261">
        <f>'Data Input - Purchases'!AB65</f>
        <v>0</v>
      </c>
      <c r="L44" s="261">
        <f>'Data Input - Purchases'!AC65</f>
        <v>0</v>
      </c>
      <c r="M44" s="261">
        <f>'Data Input - Purchases'!AD65</f>
        <v>0</v>
      </c>
      <c r="N44" s="261">
        <f>'Data Input - Purchases'!AE65</f>
        <v>0</v>
      </c>
      <c r="O44" s="261">
        <f>'Data Input - Purchases'!AF65</f>
        <v>0</v>
      </c>
      <c r="P44" s="261">
        <f>'Data Input - Purchases'!AG65</f>
        <v>0</v>
      </c>
      <c r="Q44" s="201" t="s">
        <v>77</v>
      </c>
      <c r="R44" s="201" t="s">
        <v>411</v>
      </c>
      <c r="S44" s="201" t="s">
        <v>406</v>
      </c>
    </row>
    <row r="45" spans="1:19" x14ac:dyDescent="0.25">
      <c r="A45" s="187">
        <f t="shared" si="2"/>
        <v>2002</v>
      </c>
      <c r="B45" s="187">
        <f t="shared" si="2"/>
        <v>0</v>
      </c>
      <c r="C45" s="187">
        <f t="shared" si="2"/>
        <v>0</v>
      </c>
      <c r="D45" s="261">
        <f>'Data Input - Purchases'!A66</f>
        <v>0</v>
      </c>
      <c r="E45" s="261" t="str">
        <f>'Data Input - Purchases'!C66</f>
        <v>&lt;Select&gt;</v>
      </c>
      <c r="F45" s="261">
        <f>'Data Input - Purchases'!W66</f>
        <v>0</v>
      </c>
      <c r="G45" s="261">
        <f>'Data Input - Purchases'!X66</f>
        <v>0</v>
      </c>
      <c r="H45" s="261">
        <f>'Data Input - Purchases'!Y66</f>
        <v>0</v>
      </c>
      <c r="I45" s="261">
        <f>'Data Input - Purchases'!Z66</f>
        <v>0</v>
      </c>
      <c r="J45" s="261">
        <f>'Data Input - Purchases'!AA66</f>
        <v>0</v>
      </c>
      <c r="K45" s="261">
        <f>'Data Input - Purchases'!AB66</f>
        <v>0</v>
      </c>
      <c r="L45" s="261">
        <f>'Data Input - Purchases'!AC66</f>
        <v>0</v>
      </c>
      <c r="M45" s="261">
        <f>'Data Input - Purchases'!AD66</f>
        <v>0</v>
      </c>
      <c r="N45" s="261">
        <f>'Data Input - Purchases'!AE66</f>
        <v>0</v>
      </c>
      <c r="O45" s="261">
        <f>'Data Input - Purchases'!AF66</f>
        <v>0</v>
      </c>
      <c r="P45" s="261">
        <f>'Data Input - Purchases'!AG66</f>
        <v>0</v>
      </c>
      <c r="Q45" s="201" t="s">
        <v>77</v>
      </c>
      <c r="R45" s="201" t="s">
        <v>411</v>
      </c>
      <c r="S45" s="201" t="s">
        <v>406</v>
      </c>
    </row>
    <row r="46" spans="1:19" x14ac:dyDescent="0.25">
      <c r="A46" s="187">
        <f t="shared" si="2"/>
        <v>2002</v>
      </c>
      <c r="B46" s="187">
        <f t="shared" si="2"/>
        <v>0</v>
      </c>
      <c r="C46" s="187">
        <f t="shared" si="2"/>
        <v>0</v>
      </c>
      <c r="D46" s="261">
        <f>'Data Input - Purchases'!A67</f>
        <v>0</v>
      </c>
      <c r="E46" s="261" t="str">
        <f>'Data Input - Purchases'!C67</f>
        <v>&lt;Select&gt;</v>
      </c>
      <c r="F46" s="261">
        <f>'Data Input - Purchases'!W67</f>
        <v>0</v>
      </c>
      <c r="G46" s="261">
        <f>'Data Input - Purchases'!X67</f>
        <v>0</v>
      </c>
      <c r="H46" s="261">
        <f>'Data Input - Purchases'!Y67</f>
        <v>0</v>
      </c>
      <c r="I46" s="261">
        <f>'Data Input - Purchases'!Z67</f>
        <v>0</v>
      </c>
      <c r="J46" s="261">
        <f>'Data Input - Purchases'!AA67</f>
        <v>0</v>
      </c>
      <c r="K46" s="261">
        <f>'Data Input - Purchases'!AB67</f>
        <v>0</v>
      </c>
      <c r="L46" s="261">
        <f>'Data Input - Purchases'!AC67</f>
        <v>0</v>
      </c>
      <c r="M46" s="261">
        <f>'Data Input - Purchases'!AD67</f>
        <v>0</v>
      </c>
      <c r="N46" s="261">
        <f>'Data Input - Purchases'!AE67</f>
        <v>0</v>
      </c>
      <c r="O46" s="261">
        <f>'Data Input - Purchases'!AF67</f>
        <v>0</v>
      </c>
      <c r="P46" s="261">
        <f>'Data Input - Purchases'!AG67</f>
        <v>0</v>
      </c>
      <c r="Q46" s="201" t="s">
        <v>77</v>
      </c>
      <c r="R46" s="201" t="s">
        <v>411</v>
      </c>
      <c r="S46" s="201" t="s">
        <v>406</v>
      </c>
    </row>
    <row r="47" spans="1:19" x14ac:dyDescent="0.25">
      <c r="A47" s="187">
        <f t="shared" si="2"/>
        <v>2002</v>
      </c>
      <c r="B47" s="187">
        <f t="shared" si="2"/>
        <v>0</v>
      </c>
      <c r="C47" s="187">
        <f t="shared" si="2"/>
        <v>0</v>
      </c>
      <c r="D47" s="261">
        <f>'Data Input - Purchases'!A68</f>
        <v>0</v>
      </c>
      <c r="E47" s="261" t="str">
        <f>'Data Input - Purchases'!C68</f>
        <v>&lt;Select&gt;</v>
      </c>
      <c r="F47" s="261">
        <f>'Data Input - Purchases'!W68</f>
        <v>0</v>
      </c>
      <c r="G47" s="261">
        <f>'Data Input - Purchases'!X68</f>
        <v>0</v>
      </c>
      <c r="H47" s="261">
        <f>'Data Input - Purchases'!Y68</f>
        <v>0</v>
      </c>
      <c r="I47" s="261">
        <f>'Data Input - Purchases'!Z68</f>
        <v>0</v>
      </c>
      <c r="J47" s="261">
        <f>'Data Input - Purchases'!AA68</f>
        <v>0</v>
      </c>
      <c r="K47" s="261">
        <f>'Data Input - Purchases'!AB68</f>
        <v>0</v>
      </c>
      <c r="L47" s="261">
        <f>'Data Input - Purchases'!AC68</f>
        <v>0</v>
      </c>
      <c r="M47" s="261">
        <f>'Data Input - Purchases'!AD68</f>
        <v>0</v>
      </c>
      <c r="N47" s="261">
        <f>'Data Input - Purchases'!AE68</f>
        <v>0</v>
      </c>
      <c r="O47" s="261">
        <f>'Data Input - Purchases'!AF68</f>
        <v>0</v>
      </c>
      <c r="P47" s="261">
        <f>'Data Input - Purchases'!AG68</f>
        <v>0</v>
      </c>
      <c r="Q47" s="201" t="s">
        <v>77</v>
      </c>
      <c r="R47" s="201" t="s">
        <v>411</v>
      </c>
      <c r="S47" s="201" t="s">
        <v>406</v>
      </c>
    </row>
    <row r="48" spans="1:19" x14ac:dyDescent="0.25">
      <c r="A48" s="187">
        <f t="shared" si="2"/>
        <v>2002</v>
      </c>
      <c r="B48" s="187">
        <f t="shared" si="2"/>
        <v>0</v>
      </c>
      <c r="C48" s="187">
        <f t="shared" si="2"/>
        <v>0</v>
      </c>
      <c r="D48" s="261">
        <f>'Data Input - Purchases'!A69</f>
        <v>0</v>
      </c>
      <c r="E48" s="261" t="str">
        <f>'Data Input - Purchases'!C69</f>
        <v>&lt;Select&gt;</v>
      </c>
      <c r="F48" s="261">
        <f>'Data Input - Purchases'!W69</f>
        <v>0</v>
      </c>
      <c r="G48" s="261">
        <f>'Data Input - Purchases'!X69</f>
        <v>0</v>
      </c>
      <c r="H48" s="261">
        <f>'Data Input - Purchases'!Y69</f>
        <v>0</v>
      </c>
      <c r="I48" s="261">
        <f>'Data Input - Purchases'!Z69</f>
        <v>0</v>
      </c>
      <c r="J48" s="261">
        <f>'Data Input - Purchases'!AA69</f>
        <v>0</v>
      </c>
      <c r="K48" s="261">
        <f>'Data Input - Purchases'!AB69</f>
        <v>0</v>
      </c>
      <c r="L48" s="261">
        <f>'Data Input - Purchases'!AC69</f>
        <v>0</v>
      </c>
      <c r="M48" s="261">
        <f>'Data Input - Purchases'!AD69</f>
        <v>0</v>
      </c>
      <c r="N48" s="261">
        <f>'Data Input - Purchases'!AE69</f>
        <v>0</v>
      </c>
      <c r="O48" s="261">
        <f>'Data Input - Purchases'!AF69</f>
        <v>0</v>
      </c>
      <c r="P48" s="261">
        <f>'Data Input - Purchases'!AG69</f>
        <v>0</v>
      </c>
      <c r="Q48" s="201" t="s">
        <v>77</v>
      </c>
      <c r="R48" s="201" t="s">
        <v>411</v>
      </c>
      <c r="S48" s="201" t="s">
        <v>406</v>
      </c>
    </row>
    <row r="49" spans="1:19" x14ac:dyDescent="0.25">
      <c r="A49" s="187">
        <f t="shared" si="2"/>
        <v>2002</v>
      </c>
      <c r="B49" s="187">
        <f t="shared" si="2"/>
        <v>0</v>
      </c>
      <c r="C49" s="187">
        <f t="shared" si="2"/>
        <v>0</v>
      </c>
      <c r="D49" s="261">
        <f>'Data Input - Purchases'!A70</f>
        <v>0</v>
      </c>
      <c r="E49" s="261" t="str">
        <f>'Data Input - Purchases'!C70</f>
        <v>&lt;Select&gt;</v>
      </c>
      <c r="F49" s="261">
        <f>'Data Input - Purchases'!W70</f>
        <v>0</v>
      </c>
      <c r="G49" s="261">
        <f>'Data Input - Purchases'!X70</f>
        <v>0</v>
      </c>
      <c r="H49" s="261">
        <f>'Data Input - Purchases'!Y70</f>
        <v>0</v>
      </c>
      <c r="I49" s="261">
        <f>'Data Input - Purchases'!Z70</f>
        <v>0</v>
      </c>
      <c r="J49" s="261">
        <f>'Data Input - Purchases'!AA70</f>
        <v>0</v>
      </c>
      <c r="K49" s="261">
        <f>'Data Input - Purchases'!AB70</f>
        <v>0</v>
      </c>
      <c r="L49" s="261">
        <f>'Data Input - Purchases'!AC70</f>
        <v>0</v>
      </c>
      <c r="M49" s="261">
        <f>'Data Input - Purchases'!AD70</f>
        <v>0</v>
      </c>
      <c r="N49" s="261">
        <f>'Data Input - Purchases'!AE70</f>
        <v>0</v>
      </c>
      <c r="O49" s="261">
        <f>'Data Input - Purchases'!AF70</f>
        <v>0</v>
      </c>
      <c r="P49" s="261">
        <f>'Data Input - Purchases'!AG70</f>
        <v>0</v>
      </c>
      <c r="Q49" s="201" t="s">
        <v>77</v>
      </c>
      <c r="R49" s="201" t="s">
        <v>411</v>
      </c>
      <c r="S49" s="201" t="s">
        <v>406</v>
      </c>
    </row>
    <row r="50" spans="1:19" x14ac:dyDescent="0.25">
      <c r="A50" s="187">
        <f t="shared" si="2"/>
        <v>2002</v>
      </c>
      <c r="B50" s="187">
        <f t="shared" si="2"/>
        <v>0</v>
      </c>
      <c r="C50" s="187">
        <f t="shared" si="2"/>
        <v>0</v>
      </c>
      <c r="D50" s="261">
        <f>'Data Input - Purchases'!A71</f>
        <v>0</v>
      </c>
      <c r="E50" s="261" t="str">
        <f>'Data Input - Purchases'!C71</f>
        <v>&lt;Select&gt;</v>
      </c>
      <c r="F50" s="261">
        <f>'Data Input - Purchases'!W71</f>
        <v>0</v>
      </c>
      <c r="G50" s="261">
        <f>'Data Input - Purchases'!X71</f>
        <v>0</v>
      </c>
      <c r="H50" s="261">
        <f>'Data Input - Purchases'!Y71</f>
        <v>0</v>
      </c>
      <c r="I50" s="261">
        <f>'Data Input - Purchases'!Z71</f>
        <v>0</v>
      </c>
      <c r="J50" s="261">
        <f>'Data Input - Purchases'!AA71</f>
        <v>0</v>
      </c>
      <c r="K50" s="261">
        <f>'Data Input - Purchases'!AB71</f>
        <v>0</v>
      </c>
      <c r="L50" s="261">
        <f>'Data Input - Purchases'!AC71</f>
        <v>0</v>
      </c>
      <c r="M50" s="261">
        <f>'Data Input - Purchases'!AD71</f>
        <v>0</v>
      </c>
      <c r="N50" s="261">
        <f>'Data Input - Purchases'!AE71</f>
        <v>0</v>
      </c>
      <c r="O50" s="261">
        <f>'Data Input - Purchases'!AF71</f>
        <v>0</v>
      </c>
      <c r="P50" s="261">
        <f>'Data Input - Purchases'!AG71</f>
        <v>0</v>
      </c>
      <c r="Q50" s="201" t="s">
        <v>77</v>
      </c>
      <c r="R50" s="201" t="s">
        <v>411</v>
      </c>
      <c r="S50" s="201" t="s">
        <v>406</v>
      </c>
    </row>
    <row r="51" spans="1:19" x14ac:dyDescent="0.25">
      <c r="A51" s="187">
        <f t="shared" si="2"/>
        <v>2002</v>
      </c>
      <c r="B51" s="187">
        <f t="shared" si="2"/>
        <v>0</v>
      </c>
      <c r="C51" s="187">
        <f t="shared" si="2"/>
        <v>0</v>
      </c>
      <c r="D51" s="261">
        <f>'Data Input - Purchases'!A72</f>
        <v>0</v>
      </c>
      <c r="E51" s="261" t="str">
        <f>'Data Input - Purchases'!C72</f>
        <v>&lt;Select&gt;</v>
      </c>
      <c r="F51" s="261">
        <f>'Data Input - Purchases'!W72</f>
        <v>0</v>
      </c>
      <c r="G51" s="261">
        <f>'Data Input - Purchases'!X72</f>
        <v>0</v>
      </c>
      <c r="H51" s="261">
        <f>'Data Input - Purchases'!Y72</f>
        <v>0</v>
      </c>
      <c r="I51" s="261">
        <f>'Data Input - Purchases'!Z72</f>
        <v>0</v>
      </c>
      <c r="J51" s="261">
        <f>'Data Input - Purchases'!AA72</f>
        <v>0</v>
      </c>
      <c r="K51" s="261">
        <f>'Data Input - Purchases'!AB72</f>
        <v>0</v>
      </c>
      <c r="L51" s="261">
        <f>'Data Input - Purchases'!AC72</f>
        <v>0</v>
      </c>
      <c r="M51" s="261">
        <f>'Data Input - Purchases'!AD72</f>
        <v>0</v>
      </c>
      <c r="N51" s="261">
        <f>'Data Input - Purchases'!AE72</f>
        <v>0</v>
      </c>
      <c r="O51" s="261">
        <f>'Data Input - Purchases'!AF72</f>
        <v>0</v>
      </c>
      <c r="P51" s="261">
        <f>'Data Input - Purchases'!AG72</f>
        <v>0</v>
      </c>
      <c r="Q51" s="201" t="s">
        <v>77</v>
      </c>
      <c r="R51" s="201" t="s">
        <v>411</v>
      </c>
      <c r="S51" s="201" t="s">
        <v>406</v>
      </c>
    </row>
    <row r="52" spans="1:19" x14ac:dyDescent="0.25">
      <c r="A52" s="187">
        <f t="shared" si="2"/>
        <v>2002</v>
      </c>
      <c r="B52" s="187">
        <f t="shared" si="2"/>
        <v>0</v>
      </c>
      <c r="C52" s="187">
        <f t="shared" si="2"/>
        <v>0</v>
      </c>
      <c r="D52" s="261">
        <f>'Data Input - Purchases'!A73</f>
        <v>0</v>
      </c>
      <c r="E52" s="261" t="str">
        <f>'Data Input - Purchases'!C73</f>
        <v>&lt;Select&gt;</v>
      </c>
      <c r="F52" s="261">
        <f>'Data Input - Purchases'!W73</f>
        <v>0</v>
      </c>
      <c r="G52" s="261">
        <f>'Data Input - Purchases'!X73</f>
        <v>0</v>
      </c>
      <c r="H52" s="261">
        <f>'Data Input - Purchases'!Y73</f>
        <v>0</v>
      </c>
      <c r="I52" s="261">
        <f>'Data Input - Purchases'!Z73</f>
        <v>0</v>
      </c>
      <c r="J52" s="261">
        <f>'Data Input - Purchases'!AA73</f>
        <v>0</v>
      </c>
      <c r="K52" s="261">
        <f>'Data Input - Purchases'!AB73</f>
        <v>0</v>
      </c>
      <c r="L52" s="261">
        <f>'Data Input - Purchases'!AC73</f>
        <v>0</v>
      </c>
      <c r="M52" s="261">
        <f>'Data Input - Purchases'!AD73</f>
        <v>0</v>
      </c>
      <c r="N52" s="261">
        <f>'Data Input - Purchases'!AE73</f>
        <v>0</v>
      </c>
      <c r="O52" s="261">
        <f>'Data Input - Purchases'!AF73</f>
        <v>0</v>
      </c>
      <c r="P52" s="261">
        <f>'Data Input - Purchases'!AG73</f>
        <v>0</v>
      </c>
      <c r="Q52" s="201" t="s">
        <v>77</v>
      </c>
      <c r="R52" s="201" t="s">
        <v>411</v>
      </c>
      <c r="S52" s="201" t="s">
        <v>406</v>
      </c>
    </row>
    <row r="53" spans="1:19" x14ac:dyDescent="0.25">
      <c r="A53" s="187">
        <f t="shared" si="2"/>
        <v>2002</v>
      </c>
      <c r="B53" s="187">
        <f t="shared" si="2"/>
        <v>0</v>
      </c>
      <c r="C53" s="187">
        <f t="shared" si="2"/>
        <v>0</v>
      </c>
      <c r="D53" s="261">
        <f>'Data Input - Purchases'!A74</f>
        <v>0</v>
      </c>
      <c r="E53" s="261" t="str">
        <f>'Data Input - Purchases'!C74</f>
        <v>&lt;Select&gt;</v>
      </c>
      <c r="F53" s="261">
        <f>'Data Input - Purchases'!W74</f>
        <v>0</v>
      </c>
      <c r="G53" s="261">
        <f>'Data Input - Purchases'!X74</f>
        <v>0</v>
      </c>
      <c r="H53" s="261">
        <f>'Data Input - Purchases'!Y74</f>
        <v>0</v>
      </c>
      <c r="I53" s="261">
        <f>'Data Input - Purchases'!Z74</f>
        <v>0</v>
      </c>
      <c r="J53" s="261">
        <f>'Data Input - Purchases'!AA74</f>
        <v>0</v>
      </c>
      <c r="K53" s="261">
        <f>'Data Input - Purchases'!AB74</f>
        <v>0</v>
      </c>
      <c r="L53" s="261">
        <f>'Data Input - Purchases'!AC74</f>
        <v>0</v>
      </c>
      <c r="M53" s="261">
        <f>'Data Input - Purchases'!AD74</f>
        <v>0</v>
      </c>
      <c r="N53" s="261">
        <f>'Data Input - Purchases'!AE74</f>
        <v>0</v>
      </c>
      <c r="O53" s="261">
        <f>'Data Input - Purchases'!AF74</f>
        <v>0</v>
      </c>
      <c r="P53" s="261">
        <f>'Data Input - Purchases'!AG74</f>
        <v>0</v>
      </c>
      <c r="Q53" s="201" t="s">
        <v>77</v>
      </c>
      <c r="R53" s="201" t="s">
        <v>411</v>
      </c>
      <c r="S53" s="201" t="s">
        <v>406</v>
      </c>
    </row>
    <row r="54" spans="1:19" x14ac:dyDescent="0.25">
      <c r="A54" s="187">
        <f t="shared" si="2"/>
        <v>2002</v>
      </c>
      <c r="B54" s="187">
        <f t="shared" si="2"/>
        <v>0</v>
      </c>
      <c r="C54" s="187">
        <f t="shared" si="2"/>
        <v>0</v>
      </c>
      <c r="D54" s="261">
        <f>'Data Input - Purchases'!A75</f>
        <v>0</v>
      </c>
      <c r="E54" s="261" t="str">
        <f>'Data Input - Purchases'!C75</f>
        <v>&lt;Select&gt;</v>
      </c>
      <c r="F54" s="261">
        <f>'Data Input - Purchases'!W75</f>
        <v>0</v>
      </c>
      <c r="G54" s="261">
        <f>'Data Input - Purchases'!X75</f>
        <v>0</v>
      </c>
      <c r="H54" s="261">
        <f>'Data Input - Purchases'!Y75</f>
        <v>0</v>
      </c>
      <c r="I54" s="261">
        <f>'Data Input - Purchases'!Z75</f>
        <v>0</v>
      </c>
      <c r="J54" s="261">
        <f>'Data Input - Purchases'!AA75</f>
        <v>0</v>
      </c>
      <c r="K54" s="261">
        <f>'Data Input - Purchases'!AB75</f>
        <v>0</v>
      </c>
      <c r="L54" s="261">
        <f>'Data Input - Purchases'!AC75</f>
        <v>0</v>
      </c>
      <c r="M54" s="261">
        <f>'Data Input - Purchases'!AD75</f>
        <v>0</v>
      </c>
      <c r="N54" s="261">
        <f>'Data Input - Purchases'!AE75</f>
        <v>0</v>
      </c>
      <c r="O54" s="261">
        <f>'Data Input - Purchases'!AF75</f>
        <v>0</v>
      </c>
      <c r="P54" s="261">
        <f>'Data Input - Purchases'!AG75</f>
        <v>0</v>
      </c>
      <c r="Q54" s="201" t="s">
        <v>77</v>
      </c>
      <c r="R54" s="201" t="s">
        <v>411</v>
      </c>
      <c r="S54" s="201" t="s">
        <v>406</v>
      </c>
    </row>
    <row r="55" spans="1:19" x14ac:dyDescent="0.25">
      <c r="A55" s="187">
        <f t="shared" si="2"/>
        <v>2002</v>
      </c>
      <c r="B55" s="187">
        <f t="shared" si="2"/>
        <v>0</v>
      </c>
      <c r="C55" s="187">
        <f t="shared" si="2"/>
        <v>0</v>
      </c>
      <c r="D55" s="261">
        <f>'Data Input - Purchases'!A76</f>
        <v>0</v>
      </c>
      <c r="E55" s="261" t="str">
        <f>'Data Input - Purchases'!C76</f>
        <v>&lt;Select&gt;</v>
      </c>
      <c r="F55" s="261">
        <f>'Data Input - Purchases'!W76</f>
        <v>0</v>
      </c>
      <c r="G55" s="261">
        <f>'Data Input - Purchases'!X76</f>
        <v>0</v>
      </c>
      <c r="H55" s="261">
        <f>'Data Input - Purchases'!Y76</f>
        <v>0</v>
      </c>
      <c r="I55" s="261">
        <f>'Data Input - Purchases'!Z76</f>
        <v>0</v>
      </c>
      <c r="J55" s="261">
        <f>'Data Input - Purchases'!AA76</f>
        <v>0</v>
      </c>
      <c r="K55" s="261">
        <f>'Data Input - Purchases'!AB76</f>
        <v>0</v>
      </c>
      <c r="L55" s="261">
        <f>'Data Input - Purchases'!AC76</f>
        <v>0</v>
      </c>
      <c r="M55" s="261">
        <f>'Data Input - Purchases'!AD76</f>
        <v>0</v>
      </c>
      <c r="N55" s="261">
        <f>'Data Input - Purchases'!AE76</f>
        <v>0</v>
      </c>
      <c r="O55" s="261">
        <f>'Data Input - Purchases'!AF76</f>
        <v>0</v>
      </c>
      <c r="P55" s="261">
        <f>'Data Input - Purchases'!AG76</f>
        <v>0</v>
      </c>
      <c r="Q55" s="201" t="s">
        <v>77</v>
      </c>
      <c r="R55" s="201" t="s">
        <v>411</v>
      </c>
      <c r="S55" s="201" t="s">
        <v>406</v>
      </c>
    </row>
    <row r="56" spans="1:19" x14ac:dyDescent="0.25">
      <c r="A56" s="187">
        <f t="shared" si="2"/>
        <v>2002</v>
      </c>
      <c r="B56" s="187">
        <f t="shared" si="2"/>
        <v>0</v>
      </c>
      <c r="C56" s="187">
        <f t="shared" si="2"/>
        <v>0</v>
      </c>
      <c r="D56" s="261">
        <f>'Data Input - Purchases'!A77</f>
        <v>0</v>
      </c>
      <c r="E56" s="261" t="str">
        <f>'Data Input - Purchases'!C77</f>
        <v>&lt;Select&gt;</v>
      </c>
      <c r="F56" s="261">
        <f>'Data Input - Purchases'!W77</f>
        <v>0</v>
      </c>
      <c r="G56" s="261">
        <f>'Data Input - Purchases'!X77</f>
        <v>0</v>
      </c>
      <c r="H56" s="261">
        <f>'Data Input - Purchases'!Y77</f>
        <v>0</v>
      </c>
      <c r="I56" s="261">
        <f>'Data Input - Purchases'!Z77</f>
        <v>0</v>
      </c>
      <c r="J56" s="261">
        <f>'Data Input - Purchases'!AA77</f>
        <v>0</v>
      </c>
      <c r="K56" s="261">
        <f>'Data Input - Purchases'!AB77</f>
        <v>0</v>
      </c>
      <c r="L56" s="261">
        <f>'Data Input - Purchases'!AC77</f>
        <v>0</v>
      </c>
      <c r="M56" s="261">
        <f>'Data Input - Purchases'!AD77</f>
        <v>0</v>
      </c>
      <c r="N56" s="261">
        <f>'Data Input - Purchases'!AE77</f>
        <v>0</v>
      </c>
      <c r="O56" s="261">
        <f>'Data Input - Purchases'!AF77</f>
        <v>0</v>
      </c>
      <c r="P56" s="261">
        <f>'Data Input - Purchases'!AG77</f>
        <v>0</v>
      </c>
      <c r="Q56" s="201" t="s">
        <v>77</v>
      </c>
      <c r="R56" s="201" t="s">
        <v>411</v>
      </c>
      <c r="S56" s="201" t="s">
        <v>406</v>
      </c>
    </row>
    <row r="57" spans="1:19" x14ac:dyDescent="0.25">
      <c r="A57" s="187">
        <f t="shared" si="2"/>
        <v>2002</v>
      </c>
      <c r="B57" s="187">
        <f t="shared" si="2"/>
        <v>0</v>
      </c>
      <c r="C57" s="187">
        <f t="shared" si="2"/>
        <v>0</v>
      </c>
      <c r="D57" s="261">
        <f>'Data Input - Purchases'!A78</f>
        <v>0</v>
      </c>
      <c r="E57" s="261" t="str">
        <f>'Data Input - Purchases'!C78</f>
        <v>&lt;Select&gt;</v>
      </c>
      <c r="F57" s="261">
        <f>'Data Input - Purchases'!W78</f>
        <v>0</v>
      </c>
      <c r="G57" s="261">
        <f>'Data Input - Purchases'!X78</f>
        <v>0</v>
      </c>
      <c r="H57" s="261">
        <f>'Data Input - Purchases'!Y78</f>
        <v>0</v>
      </c>
      <c r="I57" s="261">
        <f>'Data Input - Purchases'!Z78</f>
        <v>0</v>
      </c>
      <c r="J57" s="261">
        <f>'Data Input - Purchases'!AA78</f>
        <v>0</v>
      </c>
      <c r="K57" s="261">
        <f>'Data Input - Purchases'!AB78</f>
        <v>0</v>
      </c>
      <c r="L57" s="261">
        <f>'Data Input - Purchases'!AC78</f>
        <v>0</v>
      </c>
      <c r="M57" s="261">
        <f>'Data Input - Purchases'!AD78</f>
        <v>0</v>
      </c>
      <c r="N57" s="261">
        <f>'Data Input - Purchases'!AE78</f>
        <v>0</v>
      </c>
      <c r="O57" s="261">
        <f>'Data Input - Purchases'!AF78</f>
        <v>0</v>
      </c>
      <c r="P57" s="261">
        <f>'Data Input - Purchases'!AG78</f>
        <v>0</v>
      </c>
      <c r="Q57" s="201" t="s">
        <v>77</v>
      </c>
      <c r="R57" s="201" t="s">
        <v>411</v>
      </c>
      <c r="S57" s="201" t="s">
        <v>406</v>
      </c>
    </row>
    <row r="58" spans="1:19" x14ac:dyDescent="0.25">
      <c r="A58" s="187">
        <f t="shared" si="2"/>
        <v>2002</v>
      </c>
      <c r="B58" s="187">
        <f t="shared" si="2"/>
        <v>0</v>
      </c>
      <c r="C58" s="187">
        <f t="shared" si="2"/>
        <v>0</v>
      </c>
      <c r="D58" s="261">
        <f>'Data Input - Purchases'!A79</f>
        <v>0</v>
      </c>
      <c r="E58" s="261" t="str">
        <f>'Data Input - Purchases'!C79</f>
        <v>&lt;Select&gt;</v>
      </c>
      <c r="F58" s="261">
        <f>'Data Input - Purchases'!W79</f>
        <v>0</v>
      </c>
      <c r="G58" s="261">
        <f>'Data Input - Purchases'!X79</f>
        <v>0</v>
      </c>
      <c r="H58" s="261">
        <f>'Data Input - Purchases'!Y79</f>
        <v>0</v>
      </c>
      <c r="I58" s="261">
        <f>'Data Input - Purchases'!Z79</f>
        <v>0</v>
      </c>
      <c r="J58" s="261">
        <f>'Data Input - Purchases'!AA79</f>
        <v>0</v>
      </c>
      <c r="K58" s="261">
        <f>'Data Input - Purchases'!AB79</f>
        <v>0</v>
      </c>
      <c r="L58" s="261">
        <f>'Data Input - Purchases'!AC79</f>
        <v>0</v>
      </c>
      <c r="M58" s="261">
        <f>'Data Input - Purchases'!AD79</f>
        <v>0</v>
      </c>
      <c r="N58" s="261">
        <f>'Data Input - Purchases'!AE79</f>
        <v>0</v>
      </c>
      <c r="O58" s="261">
        <f>'Data Input - Purchases'!AF79</f>
        <v>0</v>
      </c>
      <c r="P58" s="261">
        <f>'Data Input - Purchases'!AG79</f>
        <v>0</v>
      </c>
      <c r="Q58" s="201" t="s">
        <v>77</v>
      </c>
      <c r="R58" s="201" t="s">
        <v>411</v>
      </c>
      <c r="S58" s="201" t="s">
        <v>406</v>
      </c>
    </row>
    <row r="59" spans="1:19" x14ac:dyDescent="0.25">
      <c r="A59" s="187">
        <f t="shared" si="2"/>
        <v>2002</v>
      </c>
      <c r="B59" s="187">
        <f t="shared" si="2"/>
        <v>0</v>
      </c>
      <c r="C59" s="187">
        <f t="shared" si="2"/>
        <v>0</v>
      </c>
      <c r="D59" s="261">
        <f>'Data Input - Purchases'!A80</f>
        <v>0</v>
      </c>
      <c r="E59" s="261" t="str">
        <f>'Data Input - Purchases'!C80</f>
        <v>&lt;Select&gt;</v>
      </c>
      <c r="F59" s="261">
        <f>'Data Input - Purchases'!W80</f>
        <v>0</v>
      </c>
      <c r="G59" s="261">
        <f>'Data Input - Purchases'!X80</f>
        <v>0</v>
      </c>
      <c r="H59" s="261">
        <f>'Data Input - Purchases'!Y80</f>
        <v>0</v>
      </c>
      <c r="I59" s="261">
        <f>'Data Input - Purchases'!Z80</f>
        <v>0</v>
      </c>
      <c r="J59" s="261">
        <f>'Data Input - Purchases'!AA80</f>
        <v>0</v>
      </c>
      <c r="K59" s="261">
        <f>'Data Input - Purchases'!AB80</f>
        <v>0</v>
      </c>
      <c r="L59" s="261">
        <f>'Data Input - Purchases'!AC80</f>
        <v>0</v>
      </c>
      <c r="M59" s="261">
        <f>'Data Input - Purchases'!AD80</f>
        <v>0</v>
      </c>
      <c r="N59" s="261">
        <f>'Data Input - Purchases'!AE80</f>
        <v>0</v>
      </c>
      <c r="O59" s="261">
        <f>'Data Input - Purchases'!AF80</f>
        <v>0</v>
      </c>
      <c r="P59" s="261">
        <f>'Data Input - Purchases'!AG80</f>
        <v>0</v>
      </c>
      <c r="Q59" s="201" t="s">
        <v>77</v>
      </c>
      <c r="R59" s="201" t="s">
        <v>411</v>
      </c>
      <c r="S59" s="201" t="s">
        <v>406</v>
      </c>
    </row>
    <row r="60" spans="1:19" x14ac:dyDescent="0.25">
      <c r="A60" s="187">
        <f t="shared" si="2"/>
        <v>2002</v>
      </c>
      <c r="B60" s="187">
        <f t="shared" si="2"/>
        <v>0</v>
      </c>
      <c r="C60" s="187">
        <f t="shared" si="2"/>
        <v>0</v>
      </c>
      <c r="D60" s="261">
        <f>'Data Input - Purchases'!A81</f>
        <v>0</v>
      </c>
      <c r="E60" s="261" t="str">
        <f>'Data Input - Purchases'!C81</f>
        <v>&lt;Select&gt;</v>
      </c>
      <c r="F60" s="261">
        <f>'Data Input - Purchases'!W81</f>
        <v>0</v>
      </c>
      <c r="G60" s="261">
        <f>'Data Input - Purchases'!X81</f>
        <v>0</v>
      </c>
      <c r="H60" s="261">
        <f>'Data Input - Purchases'!Y81</f>
        <v>0</v>
      </c>
      <c r="I60" s="261">
        <f>'Data Input - Purchases'!Z81</f>
        <v>0</v>
      </c>
      <c r="J60" s="261">
        <f>'Data Input - Purchases'!AA81</f>
        <v>0</v>
      </c>
      <c r="K60" s="261">
        <f>'Data Input - Purchases'!AB81</f>
        <v>0</v>
      </c>
      <c r="L60" s="261">
        <f>'Data Input - Purchases'!AC81</f>
        <v>0</v>
      </c>
      <c r="M60" s="261">
        <f>'Data Input - Purchases'!AD81</f>
        <v>0</v>
      </c>
      <c r="N60" s="261">
        <f>'Data Input - Purchases'!AE81</f>
        <v>0</v>
      </c>
      <c r="O60" s="261">
        <f>'Data Input - Purchases'!AF81</f>
        <v>0</v>
      </c>
      <c r="P60" s="261">
        <f>'Data Input - Purchases'!AG81</f>
        <v>0</v>
      </c>
      <c r="Q60" s="201" t="s">
        <v>77</v>
      </c>
      <c r="R60" s="201" t="s">
        <v>411</v>
      </c>
      <c r="S60" s="201" t="s">
        <v>406</v>
      </c>
    </row>
    <row r="61" spans="1:19" x14ac:dyDescent="0.25">
      <c r="A61" s="187">
        <f t="shared" si="2"/>
        <v>2002</v>
      </c>
      <c r="B61" s="187">
        <f t="shared" si="2"/>
        <v>0</v>
      </c>
      <c r="C61" s="187">
        <f t="shared" si="2"/>
        <v>0</v>
      </c>
      <c r="D61" s="261">
        <f>'Data Input - Purchases'!A86</f>
        <v>0</v>
      </c>
      <c r="E61" s="261" t="str">
        <f>'Data Input - Purchases'!C86</f>
        <v>&lt;Select&gt;</v>
      </c>
      <c r="F61" s="261">
        <f>'Data Input - Purchases'!W86</f>
        <v>0</v>
      </c>
      <c r="G61" s="261">
        <f>'Data Input - Purchases'!X86</f>
        <v>0</v>
      </c>
      <c r="H61" s="261">
        <f>'Data Input - Purchases'!Y86</f>
        <v>0</v>
      </c>
      <c r="I61" s="261">
        <f>'Data Input - Purchases'!Z86</f>
        <v>0</v>
      </c>
      <c r="J61" s="261">
        <f>'Data Input - Purchases'!AA86</f>
        <v>0</v>
      </c>
      <c r="K61" s="261">
        <f>'Data Input - Purchases'!AB86</f>
        <v>0</v>
      </c>
      <c r="L61" s="261">
        <f>'Data Input - Purchases'!AC86</f>
        <v>0</v>
      </c>
      <c r="M61" s="261">
        <f>'Data Input - Purchases'!AD86</f>
        <v>0</v>
      </c>
      <c r="N61" s="261">
        <f>'Data Input - Purchases'!AE86</f>
        <v>0</v>
      </c>
      <c r="O61" s="261">
        <f>'Data Input - Purchases'!AF86</f>
        <v>0</v>
      </c>
      <c r="P61" s="261">
        <f>'Data Input - Purchases'!AG86</f>
        <v>0</v>
      </c>
      <c r="Q61" s="201" t="s">
        <v>77</v>
      </c>
      <c r="R61" s="201" t="s">
        <v>411</v>
      </c>
      <c r="S61" s="262" t="s">
        <v>407</v>
      </c>
    </row>
    <row r="62" spans="1:19" x14ac:dyDescent="0.25">
      <c r="A62" s="187">
        <f t="shared" si="2"/>
        <v>2002</v>
      </c>
      <c r="B62" s="187">
        <f t="shared" si="2"/>
        <v>0</v>
      </c>
      <c r="C62" s="187">
        <f t="shared" si="2"/>
        <v>0</v>
      </c>
      <c r="D62" s="261">
        <f>'Data Input - Purchases'!A87</f>
        <v>0</v>
      </c>
      <c r="E62" s="261" t="str">
        <f>'Data Input - Purchases'!C87</f>
        <v>&lt;Select&gt;</v>
      </c>
      <c r="F62" s="261">
        <f>'Data Input - Purchases'!W87</f>
        <v>0</v>
      </c>
      <c r="G62" s="261">
        <f>'Data Input - Purchases'!X87</f>
        <v>0</v>
      </c>
      <c r="H62" s="261">
        <f>'Data Input - Purchases'!Y87</f>
        <v>0</v>
      </c>
      <c r="I62" s="261">
        <f>'Data Input - Purchases'!Z87</f>
        <v>0</v>
      </c>
      <c r="J62" s="261">
        <f>'Data Input - Purchases'!AA87</f>
        <v>0</v>
      </c>
      <c r="K62" s="261">
        <f>'Data Input - Purchases'!AB87</f>
        <v>0</v>
      </c>
      <c r="L62" s="261">
        <f>'Data Input - Purchases'!AC87</f>
        <v>0</v>
      </c>
      <c r="M62" s="261">
        <f>'Data Input - Purchases'!AD87</f>
        <v>0</v>
      </c>
      <c r="N62" s="261">
        <f>'Data Input - Purchases'!AE87</f>
        <v>0</v>
      </c>
      <c r="O62" s="261">
        <f>'Data Input - Purchases'!AF87</f>
        <v>0</v>
      </c>
      <c r="P62" s="261">
        <f>'Data Input - Purchases'!AG87</f>
        <v>0</v>
      </c>
      <c r="Q62" s="201" t="s">
        <v>77</v>
      </c>
      <c r="R62" s="201" t="s">
        <v>411</v>
      </c>
      <c r="S62" s="262" t="s">
        <v>407</v>
      </c>
    </row>
    <row r="63" spans="1:19" x14ac:dyDescent="0.25">
      <c r="A63" s="187">
        <f t="shared" si="2"/>
        <v>2002</v>
      </c>
      <c r="B63" s="187">
        <f t="shared" si="2"/>
        <v>0</v>
      </c>
      <c r="C63" s="187">
        <f t="shared" si="2"/>
        <v>0</v>
      </c>
      <c r="D63" s="261">
        <f>'Data Input - Purchases'!A88</f>
        <v>0</v>
      </c>
      <c r="E63" s="261" t="str">
        <f>'Data Input - Purchases'!C88</f>
        <v>&lt;Select&gt;</v>
      </c>
      <c r="F63" s="261">
        <f>'Data Input - Purchases'!W88</f>
        <v>0</v>
      </c>
      <c r="G63" s="261">
        <f>'Data Input - Purchases'!X88</f>
        <v>0</v>
      </c>
      <c r="H63" s="261">
        <f>'Data Input - Purchases'!Y88</f>
        <v>0</v>
      </c>
      <c r="I63" s="261">
        <f>'Data Input - Purchases'!Z88</f>
        <v>0</v>
      </c>
      <c r="J63" s="261">
        <f>'Data Input - Purchases'!AA88</f>
        <v>0</v>
      </c>
      <c r="K63" s="261">
        <f>'Data Input - Purchases'!AB88</f>
        <v>0</v>
      </c>
      <c r="L63" s="261">
        <f>'Data Input - Purchases'!AC88</f>
        <v>0</v>
      </c>
      <c r="M63" s="261">
        <f>'Data Input - Purchases'!AD88</f>
        <v>0</v>
      </c>
      <c r="N63" s="261">
        <f>'Data Input - Purchases'!AE88</f>
        <v>0</v>
      </c>
      <c r="O63" s="261">
        <f>'Data Input - Purchases'!AF88</f>
        <v>0</v>
      </c>
      <c r="P63" s="261">
        <f>'Data Input - Purchases'!AG88</f>
        <v>0</v>
      </c>
      <c r="Q63" s="201" t="s">
        <v>77</v>
      </c>
      <c r="R63" s="201" t="s">
        <v>411</v>
      </c>
      <c r="S63" s="262" t="s">
        <v>407</v>
      </c>
    </row>
    <row r="64" spans="1:19" x14ac:dyDescent="0.25">
      <c r="A64" s="187">
        <f t="shared" si="2"/>
        <v>2002</v>
      </c>
      <c r="B64" s="187">
        <f t="shared" si="2"/>
        <v>0</v>
      </c>
      <c r="C64" s="187">
        <f t="shared" si="2"/>
        <v>0</v>
      </c>
      <c r="D64" s="261">
        <f>'Data Input - Purchases'!A89</f>
        <v>0</v>
      </c>
      <c r="E64" s="261" t="str">
        <f>'Data Input - Purchases'!C89</f>
        <v>&lt;Select&gt;</v>
      </c>
      <c r="F64" s="261">
        <f>'Data Input - Purchases'!W89</f>
        <v>0</v>
      </c>
      <c r="G64" s="261">
        <f>'Data Input - Purchases'!X89</f>
        <v>0</v>
      </c>
      <c r="H64" s="261">
        <f>'Data Input - Purchases'!Y89</f>
        <v>0</v>
      </c>
      <c r="I64" s="261">
        <f>'Data Input - Purchases'!Z89</f>
        <v>0</v>
      </c>
      <c r="J64" s="261">
        <f>'Data Input - Purchases'!AA89</f>
        <v>0</v>
      </c>
      <c r="K64" s="261">
        <f>'Data Input - Purchases'!AB89</f>
        <v>0</v>
      </c>
      <c r="L64" s="261">
        <f>'Data Input - Purchases'!AC89</f>
        <v>0</v>
      </c>
      <c r="M64" s="261">
        <f>'Data Input - Purchases'!AD89</f>
        <v>0</v>
      </c>
      <c r="N64" s="261">
        <f>'Data Input - Purchases'!AE89</f>
        <v>0</v>
      </c>
      <c r="O64" s="261">
        <f>'Data Input - Purchases'!AF89</f>
        <v>0</v>
      </c>
      <c r="P64" s="261">
        <f>'Data Input - Purchases'!AG89</f>
        <v>0</v>
      </c>
      <c r="Q64" s="201" t="s">
        <v>77</v>
      </c>
      <c r="R64" s="201" t="s">
        <v>411</v>
      </c>
      <c r="S64" s="262" t="s">
        <v>407</v>
      </c>
    </row>
    <row r="65" spans="1:19" x14ac:dyDescent="0.25">
      <c r="A65" s="187">
        <f t="shared" si="2"/>
        <v>2002</v>
      </c>
      <c r="B65" s="187">
        <f t="shared" si="2"/>
        <v>0</v>
      </c>
      <c r="C65" s="187">
        <f t="shared" si="2"/>
        <v>0</v>
      </c>
      <c r="D65" s="261">
        <f>'Data Input - Purchases'!A90</f>
        <v>0</v>
      </c>
      <c r="E65" s="261" t="str">
        <f>'Data Input - Purchases'!C90</f>
        <v>&lt;Select&gt;</v>
      </c>
      <c r="F65" s="261">
        <f>'Data Input - Purchases'!W90</f>
        <v>0</v>
      </c>
      <c r="G65" s="261">
        <f>'Data Input - Purchases'!X90</f>
        <v>0</v>
      </c>
      <c r="H65" s="261">
        <f>'Data Input - Purchases'!Y90</f>
        <v>0</v>
      </c>
      <c r="I65" s="261">
        <f>'Data Input - Purchases'!Z90</f>
        <v>0</v>
      </c>
      <c r="J65" s="261">
        <f>'Data Input - Purchases'!AA90</f>
        <v>0</v>
      </c>
      <c r="K65" s="261">
        <f>'Data Input - Purchases'!AB90</f>
        <v>0</v>
      </c>
      <c r="L65" s="261">
        <f>'Data Input - Purchases'!AC90</f>
        <v>0</v>
      </c>
      <c r="M65" s="261">
        <f>'Data Input - Purchases'!AD90</f>
        <v>0</v>
      </c>
      <c r="N65" s="261">
        <f>'Data Input - Purchases'!AE90</f>
        <v>0</v>
      </c>
      <c r="O65" s="261">
        <f>'Data Input - Purchases'!AF90</f>
        <v>0</v>
      </c>
      <c r="P65" s="261">
        <f>'Data Input - Purchases'!AG90</f>
        <v>0</v>
      </c>
      <c r="Q65" s="201" t="s">
        <v>77</v>
      </c>
      <c r="R65" s="201" t="s">
        <v>411</v>
      </c>
      <c r="S65" s="262" t="s">
        <v>407</v>
      </c>
    </row>
    <row r="66" spans="1:19" x14ac:dyDescent="0.25">
      <c r="A66" s="187">
        <f t="shared" si="2"/>
        <v>2002</v>
      </c>
      <c r="B66" s="187">
        <f t="shared" si="2"/>
        <v>0</v>
      </c>
      <c r="C66" s="187">
        <f t="shared" si="2"/>
        <v>0</v>
      </c>
      <c r="D66" s="261">
        <f>'Data Input - Purchases'!A91</f>
        <v>0</v>
      </c>
      <c r="E66" s="261" t="str">
        <f>'Data Input - Purchases'!C91</f>
        <v>&lt;Select&gt;</v>
      </c>
      <c r="F66" s="261">
        <f>'Data Input - Purchases'!W91</f>
        <v>0</v>
      </c>
      <c r="G66" s="261">
        <f>'Data Input - Purchases'!X91</f>
        <v>0</v>
      </c>
      <c r="H66" s="261">
        <f>'Data Input - Purchases'!Y91</f>
        <v>0</v>
      </c>
      <c r="I66" s="261">
        <f>'Data Input - Purchases'!Z91</f>
        <v>0</v>
      </c>
      <c r="J66" s="261">
        <f>'Data Input - Purchases'!AA91</f>
        <v>0</v>
      </c>
      <c r="K66" s="261">
        <f>'Data Input - Purchases'!AB91</f>
        <v>0</v>
      </c>
      <c r="L66" s="261">
        <f>'Data Input - Purchases'!AC91</f>
        <v>0</v>
      </c>
      <c r="M66" s="261">
        <f>'Data Input - Purchases'!AD91</f>
        <v>0</v>
      </c>
      <c r="N66" s="261">
        <f>'Data Input - Purchases'!AE91</f>
        <v>0</v>
      </c>
      <c r="O66" s="261">
        <f>'Data Input - Purchases'!AF91</f>
        <v>0</v>
      </c>
      <c r="P66" s="261">
        <f>'Data Input - Purchases'!AG91</f>
        <v>0</v>
      </c>
      <c r="Q66" s="201" t="s">
        <v>77</v>
      </c>
      <c r="R66" s="201" t="s">
        <v>411</v>
      </c>
      <c r="S66" s="262" t="s">
        <v>407</v>
      </c>
    </row>
    <row r="67" spans="1:19" x14ac:dyDescent="0.25">
      <c r="A67" s="187">
        <f t="shared" si="2"/>
        <v>2002</v>
      </c>
      <c r="B67" s="187">
        <f t="shared" si="2"/>
        <v>0</v>
      </c>
      <c r="C67" s="187">
        <f t="shared" si="2"/>
        <v>0</v>
      </c>
      <c r="D67" s="261">
        <f>'Data Input - Purchases'!A92</f>
        <v>0</v>
      </c>
      <c r="E67" s="261" t="str">
        <f>'Data Input - Purchases'!C92</f>
        <v>&lt;Select&gt;</v>
      </c>
      <c r="F67" s="261">
        <f>'Data Input - Purchases'!W92</f>
        <v>0</v>
      </c>
      <c r="G67" s="261">
        <f>'Data Input - Purchases'!X92</f>
        <v>0</v>
      </c>
      <c r="H67" s="261">
        <f>'Data Input - Purchases'!Y92</f>
        <v>0</v>
      </c>
      <c r="I67" s="261">
        <f>'Data Input - Purchases'!Z92</f>
        <v>0</v>
      </c>
      <c r="J67" s="261">
        <f>'Data Input - Purchases'!AA92</f>
        <v>0</v>
      </c>
      <c r="K67" s="261">
        <f>'Data Input - Purchases'!AB92</f>
        <v>0</v>
      </c>
      <c r="L67" s="261">
        <f>'Data Input - Purchases'!AC92</f>
        <v>0</v>
      </c>
      <c r="M67" s="261">
        <f>'Data Input - Purchases'!AD92</f>
        <v>0</v>
      </c>
      <c r="N67" s="261">
        <f>'Data Input - Purchases'!AE92</f>
        <v>0</v>
      </c>
      <c r="O67" s="261">
        <f>'Data Input - Purchases'!AF92</f>
        <v>0</v>
      </c>
      <c r="P67" s="261">
        <f>'Data Input - Purchases'!AG92</f>
        <v>0</v>
      </c>
      <c r="Q67" s="201" t="s">
        <v>77</v>
      </c>
      <c r="R67" s="201" t="s">
        <v>411</v>
      </c>
      <c r="S67" s="262" t="s">
        <v>407</v>
      </c>
    </row>
    <row r="68" spans="1:19" x14ac:dyDescent="0.25">
      <c r="A68" s="187">
        <f t="shared" si="2"/>
        <v>2002</v>
      </c>
      <c r="B68" s="187">
        <f t="shared" si="2"/>
        <v>0</v>
      </c>
      <c r="C68" s="187">
        <f t="shared" si="2"/>
        <v>0</v>
      </c>
      <c r="D68" s="261">
        <f>'Data Input - Purchases'!A93</f>
        <v>0</v>
      </c>
      <c r="E68" s="261" t="str">
        <f>'Data Input - Purchases'!C93</f>
        <v>&lt;Select&gt;</v>
      </c>
      <c r="F68" s="261">
        <f>'Data Input - Purchases'!W93</f>
        <v>0</v>
      </c>
      <c r="G68" s="261">
        <f>'Data Input - Purchases'!X93</f>
        <v>0</v>
      </c>
      <c r="H68" s="261">
        <f>'Data Input - Purchases'!Y93</f>
        <v>0</v>
      </c>
      <c r="I68" s="261">
        <f>'Data Input - Purchases'!Z93</f>
        <v>0</v>
      </c>
      <c r="J68" s="261">
        <f>'Data Input - Purchases'!AA93</f>
        <v>0</v>
      </c>
      <c r="K68" s="261">
        <f>'Data Input - Purchases'!AB93</f>
        <v>0</v>
      </c>
      <c r="L68" s="261">
        <f>'Data Input - Purchases'!AC93</f>
        <v>0</v>
      </c>
      <c r="M68" s="261">
        <f>'Data Input - Purchases'!AD93</f>
        <v>0</v>
      </c>
      <c r="N68" s="261">
        <f>'Data Input - Purchases'!AE93</f>
        <v>0</v>
      </c>
      <c r="O68" s="261">
        <f>'Data Input - Purchases'!AF93</f>
        <v>0</v>
      </c>
      <c r="P68" s="261">
        <f>'Data Input - Purchases'!AG93</f>
        <v>0</v>
      </c>
      <c r="Q68" s="201" t="s">
        <v>77</v>
      </c>
      <c r="R68" s="201" t="s">
        <v>411</v>
      </c>
      <c r="S68" s="262" t="s">
        <v>407</v>
      </c>
    </row>
    <row r="69" spans="1:19" x14ac:dyDescent="0.25">
      <c r="A69" s="187">
        <f t="shared" si="2"/>
        <v>2002</v>
      </c>
      <c r="B69" s="187">
        <f t="shared" si="2"/>
        <v>0</v>
      </c>
      <c r="C69" s="187">
        <f t="shared" si="2"/>
        <v>0</v>
      </c>
      <c r="D69" s="261">
        <f>'Data Input - Purchases'!A94</f>
        <v>0</v>
      </c>
      <c r="E69" s="261" t="str">
        <f>'Data Input - Purchases'!C94</f>
        <v>&lt;Select&gt;</v>
      </c>
      <c r="F69" s="261">
        <f>'Data Input - Purchases'!W94</f>
        <v>0</v>
      </c>
      <c r="G69" s="261">
        <f>'Data Input - Purchases'!X94</f>
        <v>0</v>
      </c>
      <c r="H69" s="261">
        <f>'Data Input - Purchases'!Y94</f>
        <v>0</v>
      </c>
      <c r="I69" s="261">
        <f>'Data Input - Purchases'!Z94</f>
        <v>0</v>
      </c>
      <c r="J69" s="261">
        <f>'Data Input - Purchases'!AA94</f>
        <v>0</v>
      </c>
      <c r="K69" s="261">
        <f>'Data Input - Purchases'!AB94</f>
        <v>0</v>
      </c>
      <c r="L69" s="261">
        <f>'Data Input - Purchases'!AC94</f>
        <v>0</v>
      </c>
      <c r="M69" s="261">
        <f>'Data Input - Purchases'!AD94</f>
        <v>0</v>
      </c>
      <c r="N69" s="261">
        <f>'Data Input - Purchases'!AE94</f>
        <v>0</v>
      </c>
      <c r="O69" s="261">
        <f>'Data Input - Purchases'!AF94</f>
        <v>0</v>
      </c>
      <c r="P69" s="261">
        <f>'Data Input - Purchases'!AG94</f>
        <v>0</v>
      </c>
      <c r="Q69" s="201" t="s">
        <v>77</v>
      </c>
      <c r="R69" s="201" t="s">
        <v>411</v>
      </c>
      <c r="S69" s="262" t="s">
        <v>407</v>
      </c>
    </row>
    <row r="70" spans="1:19" x14ac:dyDescent="0.25">
      <c r="A70" s="187">
        <f t="shared" si="2"/>
        <v>2002</v>
      </c>
      <c r="B70" s="187">
        <f t="shared" si="2"/>
        <v>0</v>
      </c>
      <c r="C70" s="187">
        <f t="shared" si="2"/>
        <v>0</v>
      </c>
      <c r="D70" s="261">
        <f>'Data Input - Purchases'!A95</f>
        <v>0</v>
      </c>
      <c r="E70" s="261" t="str">
        <f>'Data Input - Purchases'!C95</f>
        <v>&lt;Select&gt;</v>
      </c>
      <c r="F70" s="261">
        <f>'Data Input - Purchases'!W95</f>
        <v>0</v>
      </c>
      <c r="G70" s="261">
        <f>'Data Input - Purchases'!X95</f>
        <v>0</v>
      </c>
      <c r="H70" s="261">
        <f>'Data Input - Purchases'!Y95</f>
        <v>0</v>
      </c>
      <c r="I70" s="261">
        <f>'Data Input - Purchases'!Z95</f>
        <v>0</v>
      </c>
      <c r="J70" s="261">
        <f>'Data Input - Purchases'!AA95</f>
        <v>0</v>
      </c>
      <c r="K70" s="261">
        <f>'Data Input - Purchases'!AB95</f>
        <v>0</v>
      </c>
      <c r="L70" s="261">
        <f>'Data Input - Purchases'!AC95</f>
        <v>0</v>
      </c>
      <c r="M70" s="261">
        <f>'Data Input - Purchases'!AD95</f>
        <v>0</v>
      </c>
      <c r="N70" s="261">
        <f>'Data Input - Purchases'!AE95</f>
        <v>0</v>
      </c>
      <c r="O70" s="261">
        <f>'Data Input - Purchases'!AF95</f>
        <v>0</v>
      </c>
      <c r="P70" s="261">
        <f>'Data Input - Purchases'!AG95</f>
        <v>0</v>
      </c>
      <c r="Q70" s="201" t="s">
        <v>77</v>
      </c>
      <c r="R70" s="201" t="s">
        <v>411</v>
      </c>
      <c r="S70" s="262" t="s">
        <v>407</v>
      </c>
    </row>
    <row r="71" spans="1:19" x14ac:dyDescent="0.25">
      <c r="A71" s="187">
        <f t="shared" si="2"/>
        <v>2002</v>
      </c>
      <c r="B71" s="187">
        <f t="shared" si="2"/>
        <v>0</v>
      </c>
      <c r="C71" s="187">
        <f t="shared" si="2"/>
        <v>0</v>
      </c>
      <c r="D71" s="261">
        <f>'Data Input - Purchases'!A96</f>
        <v>0</v>
      </c>
      <c r="E71" s="261" t="str">
        <f>'Data Input - Purchases'!C96</f>
        <v>&lt;Select&gt;</v>
      </c>
      <c r="F71" s="261">
        <f>'Data Input - Purchases'!W96</f>
        <v>0</v>
      </c>
      <c r="G71" s="261">
        <f>'Data Input - Purchases'!X96</f>
        <v>0</v>
      </c>
      <c r="H71" s="261">
        <f>'Data Input - Purchases'!Y96</f>
        <v>0</v>
      </c>
      <c r="I71" s="261">
        <f>'Data Input - Purchases'!Z96</f>
        <v>0</v>
      </c>
      <c r="J71" s="261">
        <f>'Data Input - Purchases'!AA96</f>
        <v>0</v>
      </c>
      <c r="K71" s="261">
        <f>'Data Input - Purchases'!AB96</f>
        <v>0</v>
      </c>
      <c r="L71" s="261">
        <f>'Data Input - Purchases'!AC96</f>
        <v>0</v>
      </c>
      <c r="M71" s="261">
        <f>'Data Input - Purchases'!AD96</f>
        <v>0</v>
      </c>
      <c r="N71" s="261">
        <f>'Data Input - Purchases'!AE96</f>
        <v>0</v>
      </c>
      <c r="O71" s="261">
        <f>'Data Input - Purchases'!AF96</f>
        <v>0</v>
      </c>
      <c r="P71" s="261">
        <f>'Data Input - Purchases'!AG96</f>
        <v>0</v>
      </c>
      <c r="Q71" s="201" t="s">
        <v>77</v>
      </c>
      <c r="R71" s="201" t="s">
        <v>411</v>
      </c>
      <c r="S71" s="262" t="s">
        <v>407</v>
      </c>
    </row>
    <row r="72" spans="1:19" x14ac:dyDescent="0.25">
      <c r="A72" s="187">
        <f t="shared" si="2"/>
        <v>2002</v>
      </c>
      <c r="B72" s="187">
        <f t="shared" si="2"/>
        <v>0</v>
      </c>
      <c r="C72" s="187">
        <f t="shared" si="2"/>
        <v>0</v>
      </c>
      <c r="D72" s="261">
        <f>'Data Input - Purchases'!A97</f>
        <v>0</v>
      </c>
      <c r="E72" s="261" t="str">
        <f>'Data Input - Purchases'!C97</f>
        <v>&lt;Select&gt;</v>
      </c>
      <c r="F72" s="261">
        <f>'Data Input - Purchases'!W97</f>
        <v>0</v>
      </c>
      <c r="G72" s="261">
        <f>'Data Input - Purchases'!X97</f>
        <v>0</v>
      </c>
      <c r="H72" s="261">
        <f>'Data Input - Purchases'!Y97</f>
        <v>0</v>
      </c>
      <c r="I72" s="261">
        <f>'Data Input - Purchases'!Z97</f>
        <v>0</v>
      </c>
      <c r="J72" s="261">
        <f>'Data Input - Purchases'!AA97</f>
        <v>0</v>
      </c>
      <c r="K72" s="261">
        <f>'Data Input - Purchases'!AB97</f>
        <v>0</v>
      </c>
      <c r="L72" s="261">
        <f>'Data Input - Purchases'!AC97</f>
        <v>0</v>
      </c>
      <c r="M72" s="261">
        <f>'Data Input - Purchases'!AD97</f>
        <v>0</v>
      </c>
      <c r="N72" s="261">
        <f>'Data Input - Purchases'!AE97</f>
        <v>0</v>
      </c>
      <c r="O72" s="261">
        <f>'Data Input - Purchases'!AF97</f>
        <v>0</v>
      </c>
      <c r="P72" s="261">
        <f>'Data Input - Purchases'!AG97</f>
        <v>0</v>
      </c>
      <c r="Q72" s="201" t="s">
        <v>77</v>
      </c>
      <c r="R72" s="201" t="s">
        <v>411</v>
      </c>
      <c r="S72" s="262" t="s">
        <v>407</v>
      </c>
    </row>
    <row r="73" spans="1:19" x14ac:dyDescent="0.25">
      <c r="A73" s="187">
        <f t="shared" si="2"/>
        <v>2002</v>
      </c>
      <c r="B73" s="187">
        <f t="shared" si="2"/>
        <v>0</v>
      </c>
      <c r="C73" s="187">
        <f t="shared" si="2"/>
        <v>0</v>
      </c>
      <c r="D73" s="261">
        <f>'Data Input - Purchases'!A98</f>
        <v>0</v>
      </c>
      <c r="E73" s="261" t="str">
        <f>'Data Input - Purchases'!C98</f>
        <v>&lt;Select&gt;</v>
      </c>
      <c r="F73" s="261">
        <f>'Data Input - Purchases'!W98</f>
        <v>0</v>
      </c>
      <c r="G73" s="261">
        <f>'Data Input - Purchases'!X98</f>
        <v>0</v>
      </c>
      <c r="H73" s="261">
        <f>'Data Input - Purchases'!Y98</f>
        <v>0</v>
      </c>
      <c r="I73" s="261">
        <f>'Data Input - Purchases'!Z98</f>
        <v>0</v>
      </c>
      <c r="J73" s="261">
        <f>'Data Input - Purchases'!AA98</f>
        <v>0</v>
      </c>
      <c r="K73" s="261">
        <f>'Data Input - Purchases'!AB98</f>
        <v>0</v>
      </c>
      <c r="L73" s="261">
        <f>'Data Input - Purchases'!AC98</f>
        <v>0</v>
      </c>
      <c r="M73" s="261">
        <f>'Data Input - Purchases'!AD98</f>
        <v>0</v>
      </c>
      <c r="N73" s="261">
        <f>'Data Input - Purchases'!AE98</f>
        <v>0</v>
      </c>
      <c r="O73" s="261">
        <f>'Data Input - Purchases'!AF98</f>
        <v>0</v>
      </c>
      <c r="P73" s="261">
        <f>'Data Input - Purchases'!AG98</f>
        <v>0</v>
      </c>
      <c r="Q73" s="201" t="s">
        <v>77</v>
      </c>
      <c r="R73" s="201" t="s">
        <v>411</v>
      </c>
      <c r="S73" s="262" t="s">
        <v>407</v>
      </c>
    </row>
    <row r="74" spans="1:19" x14ac:dyDescent="0.25">
      <c r="A74" s="187">
        <f t="shared" si="2"/>
        <v>2002</v>
      </c>
      <c r="B74" s="187">
        <f t="shared" si="2"/>
        <v>0</v>
      </c>
      <c r="C74" s="187">
        <f t="shared" si="2"/>
        <v>0</v>
      </c>
      <c r="D74" s="261">
        <f>'Data Input - Purchases'!A99</f>
        <v>0</v>
      </c>
      <c r="E74" s="261" t="str">
        <f>'Data Input - Purchases'!C99</f>
        <v>&lt;Select&gt;</v>
      </c>
      <c r="F74" s="261">
        <f>'Data Input - Purchases'!W99</f>
        <v>0</v>
      </c>
      <c r="G74" s="261">
        <f>'Data Input - Purchases'!X99</f>
        <v>0</v>
      </c>
      <c r="H74" s="261">
        <f>'Data Input - Purchases'!Y99</f>
        <v>0</v>
      </c>
      <c r="I74" s="261">
        <f>'Data Input - Purchases'!Z99</f>
        <v>0</v>
      </c>
      <c r="J74" s="261">
        <f>'Data Input - Purchases'!AA99</f>
        <v>0</v>
      </c>
      <c r="K74" s="261">
        <f>'Data Input - Purchases'!AB99</f>
        <v>0</v>
      </c>
      <c r="L74" s="261">
        <f>'Data Input - Purchases'!AC99</f>
        <v>0</v>
      </c>
      <c r="M74" s="261">
        <f>'Data Input - Purchases'!AD99</f>
        <v>0</v>
      </c>
      <c r="N74" s="261">
        <f>'Data Input - Purchases'!AE99</f>
        <v>0</v>
      </c>
      <c r="O74" s="261">
        <f>'Data Input - Purchases'!AF99</f>
        <v>0</v>
      </c>
      <c r="P74" s="261">
        <f>'Data Input - Purchases'!AG99</f>
        <v>0</v>
      </c>
      <c r="Q74" s="201" t="s">
        <v>77</v>
      </c>
      <c r="R74" s="201" t="s">
        <v>411</v>
      </c>
      <c r="S74" s="262" t="s">
        <v>407</v>
      </c>
    </row>
    <row r="75" spans="1:19" x14ac:dyDescent="0.25">
      <c r="A75" s="187">
        <f t="shared" si="2"/>
        <v>2002</v>
      </c>
      <c r="B75" s="187">
        <f t="shared" si="2"/>
        <v>0</v>
      </c>
      <c r="C75" s="187">
        <f t="shared" si="2"/>
        <v>0</v>
      </c>
      <c r="D75" s="261">
        <f>'Data Input - Purchases'!A100</f>
        <v>0</v>
      </c>
      <c r="E75" s="261" t="str">
        <f>'Data Input - Purchases'!C100</f>
        <v>&lt;Select&gt;</v>
      </c>
      <c r="F75" s="261">
        <f>'Data Input - Purchases'!W100</f>
        <v>0</v>
      </c>
      <c r="G75" s="261">
        <f>'Data Input - Purchases'!X100</f>
        <v>0</v>
      </c>
      <c r="H75" s="261">
        <f>'Data Input - Purchases'!Y100</f>
        <v>0</v>
      </c>
      <c r="I75" s="261">
        <f>'Data Input - Purchases'!Z100</f>
        <v>0</v>
      </c>
      <c r="J75" s="261">
        <f>'Data Input - Purchases'!AA100</f>
        <v>0</v>
      </c>
      <c r="K75" s="261">
        <f>'Data Input - Purchases'!AB100</f>
        <v>0</v>
      </c>
      <c r="L75" s="261">
        <f>'Data Input - Purchases'!AC100</f>
        <v>0</v>
      </c>
      <c r="M75" s="261">
        <f>'Data Input - Purchases'!AD100</f>
        <v>0</v>
      </c>
      <c r="N75" s="261">
        <f>'Data Input - Purchases'!AE100</f>
        <v>0</v>
      </c>
      <c r="O75" s="261">
        <f>'Data Input - Purchases'!AF100</f>
        <v>0</v>
      </c>
      <c r="P75" s="261">
        <f>'Data Input - Purchases'!AG100</f>
        <v>0</v>
      </c>
      <c r="Q75" s="201" t="s">
        <v>77</v>
      </c>
      <c r="R75" s="201" t="s">
        <v>411</v>
      </c>
      <c r="S75" s="262" t="s">
        <v>407</v>
      </c>
    </row>
    <row r="76" spans="1:19" x14ac:dyDescent="0.25">
      <c r="A76" s="187">
        <f t="shared" si="2"/>
        <v>2002</v>
      </c>
      <c r="B76" s="187">
        <f t="shared" si="2"/>
        <v>0</v>
      </c>
      <c r="C76" s="187">
        <f t="shared" si="2"/>
        <v>0</v>
      </c>
      <c r="D76" s="261">
        <f>'Data Input - Purchases'!A101</f>
        <v>0</v>
      </c>
      <c r="E76" s="261" t="str">
        <f>'Data Input - Purchases'!C101</f>
        <v>&lt;Select&gt;</v>
      </c>
      <c r="F76" s="261">
        <f>'Data Input - Purchases'!W101</f>
        <v>0</v>
      </c>
      <c r="G76" s="261">
        <f>'Data Input - Purchases'!X101</f>
        <v>0</v>
      </c>
      <c r="H76" s="261">
        <f>'Data Input - Purchases'!Y101</f>
        <v>0</v>
      </c>
      <c r="I76" s="261">
        <f>'Data Input - Purchases'!Z101</f>
        <v>0</v>
      </c>
      <c r="J76" s="261">
        <f>'Data Input - Purchases'!AA101</f>
        <v>0</v>
      </c>
      <c r="K76" s="261">
        <f>'Data Input - Purchases'!AB101</f>
        <v>0</v>
      </c>
      <c r="L76" s="261">
        <f>'Data Input - Purchases'!AC101</f>
        <v>0</v>
      </c>
      <c r="M76" s="261">
        <f>'Data Input - Purchases'!AD101</f>
        <v>0</v>
      </c>
      <c r="N76" s="261">
        <f>'Data Input - Purchases'!AE101</f>
        <v>0</v>
      </c>
      <c r="O76" s="261">
        <f>'Data Input - Purchases'!AF101</f>
        <v>0</v>
      </c>
      <c r="P76" s="261">
        <f>'Data Input - Purchases'!AG101</f>
        <v>0</v>
      </c>
      <c r="Q76" s="201" t="s">
        <v>77</v>
      </c>
      <c r="R76" s="201" t="s">
        <v>411</v>
      </c>
      <c r="S76" s="262" t="s">
        <v>407</v>
      </c>
    </row>
    <row r="77" spans="1:19" x14ac:dyDescent="0.25">
      <c r="A77" s="187">
        <f t="shared" si="2"/>
        <v>2002</v>
      </c>
      <c r="B77" s="187">
        <f t="shared" si="2"/>
        <v>0</v>
      </c>
      <c r="C77" s="187">
        <f t="shared" si="2"/>
        <v>0</v>
      </c>
      <c r="D77" s="261">
        <f>'Data Input - Purchases'!A102</f>
        <v>0</v>
      </c>
      <c r="E77" s="261" t="str">
        <f>'Data Input - Purchases'!C102</f>
        <v>&lt;Select&gt;</v>
      </c>
      <c r="F77" s="261">
        <f>'Data Input - Purchases'!W102</f>
        <v>0</v>
      </c>
      <c r="G77" s="261">
        <f>'Data Input - Purchases'!X102</f>
        <v>0</v>
      </c>
      <c r="H77" s="261">
        <f>'Data Input - Purchases'!Y102</f>
        <v>0</v>
      </c>
      <c r="I77" s="261">
        <f>'Data Input - Purchases'!Z102</f>
        <v>0</v>
      </c>
      <c r="J77" s="261">
        <f>'Data Input - Purchases'!AA102</f>
        <v>0</v>
      </c>
      <c r="K77" s="261">
        <f>'Data Input - Purchases'!AB102</f>
        <v>0</v>
      </c>
      <c r="L77" s="261">
        <f>'Data Input - Purchases'!AC102</f>
        <v>0</v>
      </c>
      <c r="M77" s="261">
        <f>'Data Input - Purchases'!AD102</f>
        <v>0</v>
      </c>
      <c r="N77" s="261">
        <f>'Data Input - Purchases'!AE102</f>
        <v>0</v>
      </c>
      <c r="O77" s="261">
        <f>'Data Input - Purchases'!AF102</f>
        <v>0</v>
      </c>
      <c r="P77" s="261">
        <f>'Data Input - Purchases'!AG102</f>
        <v>0</v>
      </c>
      <c r="Q77" s="201" t="s">
        <v>77</v>
      </c>
      <c r="R77" s="201" t="s">
        <v>411</v>
      </c>
      <c r="S77" s="262" t="s">
        <v>407</v>
      </c>
    </row>
    <row r="78" spans="1:19" x14ac:dyDescent="0.25">
      <c r="A78" s="187">
        <f t="shared" si="2"/>
        <v>2002</v>
      </c>
      <c r="B78" s="187">
        <f t="shared" si="2"/>
        <v>0</v>
      </c>
      <c r="C78" s="187">
        <f t="shared" si="2"/>
        <v>0</v>
      </c>
      <c r="D78" s="261">
        <f>'Data Input - Purchases'!A103</f>
        <v>0</v>
      </c>
      <c r="E78" s="261" t="str">
        <f>'Data Input - Purchases'!C103</f>
        <v>&lt;Select&gt;</v>
      </c>
      <c r="F78" s="261">
        <f>'Data Input - Purchases'!W103</f>
        <v>0</v>
      </c>
      <c r="G78" s="261">
        <f>'Data Input - Purchases'!X103</f>
        <v>0</v>
      </c>
      <c r="H78" s="261">
        <f>'Data Input - Purchases'!Y103</f>
        <v>0</v>
      </c>
      <c r="I78" s="261">
        <f>'Data Input - Purchases'!Z103</f>
        <v>0</v>
      </c>
      <c r="J78" s="261">
        <f>'Data Input - Purchases'!AA103</f>
        <v>0</v>
      </c>
      <c r="K78" s="261">
        <f>'Data Input - Purchases'!AB103</f>
        <v>0</v>
      </c>
      <c r="L78" s="261">
        <f>'Data Input - Purchases'!AC103</f>
        <v>0</v>
      </c>
      <c r="M78" s="261">
        <f>'Data Input - Purchases'!AD103</f>
        <v>0</v>
      </c>
      <c r="N78" s="261">
        <f>'Data Input - Purchases'!AE103</f>
        <v>0</v>
      </c>
      <c r="O78" s="261">
        <f>'Data Input - Purchases'!AF103</f>
        <v>0</v>
      </c>
      <c r="P78" s="261">
        <f>'Data Input - Purchases'!AG103</f>
        <v>0</v>
      </c>
      <c r="Q78" s="201" t="s">
        <v>77</v>
      </c>
      <c r="R78" s="201" t="s">
        <v>411</v>
      </c>
      <c r="S78" s="262" t="s">
        <v>407</v>
      </c>
    </row>
    <row r="79" spans="1:19" x14ac:dyDescent="0.25">
      <c r="A79" s="187">
        <f t="shared" si="2"/>
        <v>2002</v>
      </c>
      <c r="B79" s="187">
        <f t="shared" si="2"/>
        <v>0</v>
      </c>
      <c r="C79" s="187">
        <f t="shared" si="2"/>
        <v>0</v>
      </c>
      <c r="D79" s="261">
        <f>'Data Input - Purchases'!A104</f>
        <v>0</v>
      </c>
      <c r="E79" s="261" t="str">
        <f>'Data Input - Purchases'!C104</f>
        <v>&lt;Select&gt;</v>
      </c>
      <c r="F79" s="261">
        <f>'Data Input - Purchases'!W104</f>
        <v>0</v>
      </c>
      <c r="G79" s="261">
        <f>'Data Input - Purchases'!X104</f>
        <v>0</v>
      </c>
      <c r="H79" s="261">
        <f>'Data Input - Purchases'!Y104</f>
        <v>0</v>
      </c>
      <c r="I79" s="261">
        <f>'Data Input - Purchases'!Z104</f>
        <v>0</v>
      </c>
      <c r="J79" s="261">
        <f>'Data Input - Purchases'!AA104</f>
        <v>0</v>
      </c>
      <c r="K79" s="261">
        <f>'Data Input - Purchases'!AB104</f>
        <v>0</v>
      </c>
      <c r="L79" s="261">
        <f>'Data Input - Purchases'!AC104</f>
        <v>0</v>
      </c>
      <c r="M79" s="261">
        <f>'Data Input - Purchases'!AD104</f>
        <v>0</v>
      </c>
      <c r="N79" s="261">
        <f>'Data Input - Purchases'!AE104</f>
        <v>0</v>
      </c>
      <c r="O79" s="261">
        <f>'Data Input - Purchases'!AF104</f>
        <v>0</v>
      </c>
      <c r="P79" s="261">
        <f>'Data Input - Purchases'!AG104</f>
        <v>0</v>
      </c>
      <c r="Q79" s="201" t="s">
        <v>77</v>
      </c>
      <c r="R79" s="201" t="s">
        <v>411</v>
      </c>
      <c r="S79" s="262" t="s">
        <v>407</v>
      </c>
    </row>
    <row r="80" spans="1:19" x14ac:dyDescent="0.25">
      <c r="A80" s="187">
        <f t="shared" si="2"/>
        <v>2002</v>
      </c>
      <c r="B80" s="187">
        <f t="shared" si="2"/>
        <v>0</v>
      </c>
      <c r="C80" s="187">
        <f t="shared" si="2"/>
        <v>0</v>
      </c>
      <c r="D80" s="261">
        <f>'Data Input - Purchases'!A105</f>
        <v>0</v>
      </c>
      <c r="E80" s="261" t="str">
        <f>'Data Input - Purchases'!C105</f>
        <v>&lt;Select&gt;</v>
      </c>
      <c r="F80" s="261">
        <f>'Data Input - Purchases'!W105</f>
        <v>0</v>
      </c>
      <c r="G80" s="261">
        <f>'Data Input - Purchases'!X105</f>
        <v>0</v>
      </c>
      <c r="H80" s="261">
        <f>'Data Input - Purchases'!Y105</f>
        <v>0</v>
      </c>
      <c r="I80" s="261">
        <f>'Data Input - Purchases'!Z105</f>
        <v>0</v>
      </c>
      <c r="J80" s="261">
        <f>'Data Input - Purchases'!AA105</f>
        <v>0</v>
      </c>
      <c r="K80" s="261">
        <f>'Data Input - Purchases'!AB105</f>
        <v>0</v>
      </c>
      <c r="L80" s="261">
        <f>'Data Input - Purchases'!AC105</f>
        <v>0</v>
      </c>
      <c r="M80" s="261">
        <f>'Data Input - Purchases'!AD105</f>
        <v>0</v>
      </c>
      <c r="N80" s="261">
        <f>'Data Input - Purchases'!AE105</f>
        <v>0</v>
      </c>
      <c r="O80" s="261">
        <f>'Data Input - Purchases'!AF105</f>
        <v>0</v>
      </c>
      <c r="P80" s="261">
        <f>'Data Input - Purchases'!AG105</f>
        <v>0</v>
      </c>
      <c r="Q80" s="201" t="s">
        <v>77</v>
      </c>
      <c r="R80" s="201" t="s">
        <v>411</v>
      </c>
      <c r="S80" s="262" t="s">
        <v>407</v>
      </c>
    </row>
  </sheetData>
  <sheetProtection password="C170" sheet="1" objects="1" scenarios="1"/>
  <phoneticPr fontId="17" type="noConversion"/>
  <pageMargins left="0.25" right="0.25" top="0.5" bottom="0.5" header="0.5" footer="0.5"/>
  <pageSetup scale="45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S80"/>
  <sheetViews>
    <sheetView defaultGridColor="0" colorId="22" workbookViewId="0">
      <selection activeCell="P1" sqref="P1"/>
    </sheetView>
  </sheetViews>
  <sheetFormatPr defaultColWidth="13.85546875" defaultRowHeight="15.75" x14ac:dyDescent="0.25"/>
  <cols>
    <col min="1" max="4" width="7.7109375" style="187" customWidth="1"/>
    <col min="5" max="5" width="12.7109375" style="187" bestFit="1" customWidth="1"/>
    <col min="6" max="16" width="7.7109375" style="187" customWidth="1"/>
    <col min="17" max="17" width="9.85546875" style="187" bestFit="1" customWidth="1"/>
    <col min="18" max="18" width="7" style="187" bestFit="1" customWidth="1"/>
    <col min="19" max="19" width="5.5703125" style="187" bestFit="1" customWidth="1"/>
    <col min="20" max="16384" width="13.85546875" style="187"/>
  </cols>
  <sheetData>
    <row r="1" spans="1:19" x14ac:dyDescent="0.25">
      <c r="A1" s="187">
        <v>2002</v>
      </c>
      <c r="B1" s="187">
        <f>'Data Input - Contact Info'!B3</f>
        <v>0</v>
      </c>
      <c r="C1" s="264">
        <f>'Data Input - Contact Info'!B2</f>
        <v>0</v>
      </c>
      <c r="D1" s="261">
        <f>'Data Input - Sales'!A14</f>
        <v>0</v>
      </c>
      <c r="E1" s="261" t="str">
        <f>'Data Input - Sales'!C14</f>
        <v>&lt;Select&gt;</v>
      </c>
      <c r="F1" s="261">
        <f>'Data Input - Sales'!L14</f>
        <v>0</v>
      </c>
      <c r="G1" s="261">
        <f>'Data Input - Sales'!M14</f>
        <v>0</v>
      </c>
      <c r="H1" s="261">
        <f>'Data Input - Sales'!N14</f>
        <v>0</v>
      </c>
      <c r="I1" s="261">
        <f>'Data Input - Sales'!O14</f>
        <v>0</v>
      </c>
      <c r="J1" s="261">
        <f>'Data Input - Sales'!P14</f>
        <v>0</v>
      </c>
      <c r="K1" s="261">
        <f>'Data Input - Sales'!Q14</f>
        <v>0</v>
      </c>
      <c r="L1" s="261">
        <f>'Data Input - Sales'!R14</f>
        <v>0</v>
      </c>
      <c r="M1" s="261">
        <f>'Data Input - Sales'!S14</f>
        <v>0</v>
      </c>
      <c r="N1" s="261">
        <f>'Data Input - Sales'!T14</f>
        <v>0</v>
      </c>
      <c r="O1" s="261">
        <f>'Data Input - Sales'!U14</f>
        <v>0</v>
      </c>
      <c r="P1" s="261">
        <f>'Data Input - Sales'!V14</f>
        <v>0</v>
      </c>
      <c r="Q1" s="201" t="s">
        <v>75</v>
      </c>
      <c r="R1" s="201" t="s">
        <v>412</v>
      </c>
      <c r="S1" s="201" t="s">
        <v>404</v>
      </c>
    </row>
    <row r="2" spans="1:19" x14ac:dyDescent="0.25">
      <c r="A2" s="187">
        <f>A$1</f>
        <v>2002</v>
      </c>
      <c r="B2" s="187">
        <f t="shared" ref="B2:C17" si="0">B$1</f>
        <v>0</v>
      </c>
      <c r="C2" s="187">
        <f t="shared" si="0"/>
        <v>0</v>
      </c>
      <c r="D2" s="261">
        <f>'Data Input - Sales'!A15</f>
        <v>0</v>
      </c>
      <c r="E2" s="261" t="str">
        <f>'Data Input - Sales'!C15</f>
        <v>&lt;Select&gt;</v>
      </c>
      <c r="F2" s="261">
        <f>'Data Input - Sales'!L15</f>
        <v>0</v>
      </c>
      <c r="G2" s="261">
        <f>'Data Input - Sales'!M15</f>
        <v>0</v>
      </c>
      <c r="H2" s="261">
        <f>'Data Input - Sales'!N15</f>
        <v>0</v>
      </c>
      <c r="I2" s="261">
        <f>'Data Input - Sales'!O15</f>
        <v>0</v>
      </c>
      <c r="J2" s="261">
        <f>'Data Input - Sales'!P15</f>
        <v>0</v>
      </c>
      <c r="K2" s="261">
        <f>'Data Input - Sales'!Q15</f>
        <v>0</v>
      </c>
      <c r="L2" s="261">
        <f>'Data Input - Sales'!R15</f>
        <v>0</v>
      </c>
      <c r="M2" s="261">
        <f>'Data Input - Sales'!S15</f>
        <v>0</v>
      </c>
      <c r="N2" s="261">
        <f>'Data Input - Sales'!T15</f>
        <v>0</v>
      </c>
      <c r="O2" s="261">
        <f>'Data Input - Sales'!U15</f>
        <v>0</v>
      </c>
      <c r="P2" s="261">
        <f>'Data Input - Sales'!V15</f>
        <v>0</v>
      </c>
      <c r="Q2" s="201" t="s">
        <v>75</v>
      </c>
      <c r="R2" s="201" t="s">
        <v>412</v>
      </c>
      <c r="S2" s="201" t="s">
        <v>404</v>
      </c>
    </row>
    <row r="3" spans="1:19" x14ac:dyDescent="0.25">
      <c r="A3" s="187">
        <f t="shared" ref="A3:C34" si="1">A$1</f>
        <v>2002</v>
      </c>
      <c r="B3" s="187">
        <f t="shared" si="0"/>
        <v>0</v>
      </c>
      <c r="C3" s="187">
        <f t="shared" si="0"/>
        <v>0</v>
      </c>
      <c r="D3" s="261">
        <f>'Data Input - Sales'!A16</f>
        <v>0</v>
      </c>
      <c r="E3" s="261" t="str">
        <f>'Data Input - Sales'!C16</f>
        <v>&lt;Select&gt;</v>
      </c>
      <c r="F3" s="261">
        <f>'Data Input - Sales'!L16</f>
        <v>0</v>
      </c>
      <c r="G3" s="261">
        <f>'Data Input - Sales'!M16</f>
        <v>0</v>
      </c>
      <c r="H3" s="261">
        <f>'Data Input - Sales'!N16</f>
        <v>0</v>
      </c>
      <c r="I3" s="261">
        <f>'Data Input - Sales'!O16</f>
        <v>0</v>
      </c>
      <c r="J3" s="261">
        <f>'Data Input - Sales'!P16</f>
        <v>0</v>
      </c>
      <c r="K3" s="261">
        <f>'Data Input - Sales'!Q16</f>
        <v>0</v>
      </c>
      <c r="L3" s="261">
        <f>'Data Input - Sales'!R16</f>
        <v>0</v>
      </c>
      <c r="M3" s="261">
        <f>'Data Input - Sales'!S16</f>
        <v>0</v>
      </c>
      <c r="N3" s="261">
        <f>'Data Input - Sales'!T16</f>
        <v>0</v>
      </c>
      <c r="O3" s="261">
        <f>'Data Input - Sales'!U16</f>
        <v>0</v>
      </c>
      <c r="P3" s="261">
        <f>'Data Input - Sales'!V16</f>
        <v>0</v>
      </c>
      <c r="Q3" s="201" t="s">
        <v>75</v>
      </c>
      <c r="R3" s="201" t="s">
        <v>412</v>
      </c>
      <c r="S3" s="201" t="s">
        <v>404</v>
      </c>
    </row>
    <row r="4" spans="1:19" x14ac:dyDescent="0.25">
      <c r="A4" s="187">
        <f t="shared" si="1"/>
        <v>2002</v>
      </c>
      <c r="B4" s="187">
        <f t="shared" si="0"/>
        <v>0</v>
      </c>
      <c r="C4" s="187">
        <f t="shared" si="0"/>
        <v>0</v>
      </c>
      <c r="D4" s="261">
        <f>'Data Input - Sales'!A17</f>
        <v>0</v>
      </c>
      <c r="E4" s="261" t="str">
        <f>'Data Input - Sales'!C17</f>
        <v>&lt;Select&gt;</v>
      </c>
      <c r="F4" s="261">
        <f>'Data Input - Sales'!L17</f>
        <v>0</v>
      </c>
      <c r="G4" s="261">
        <f>'Data Input - Sales'!M17</f>
        <v>0</v>
      </c>
      <c r="H4" s="261">
        <f>'Data Input - Sales'!N17</f>
        <v>0</v>
      </c>
      <c r="I4" s="261">
        <f>'Data Input - Sales'!O17</f>
        <v>0</v>
      </c>
      <c r="J4" s="261">
        <f>'Data Input - Sales'!P17</f>
        <v>0</v>
      </c>
      <c r="K4" s="261">
        <f>'Data Input - Sales'!Q17</f>
        <v>0</v>
      </c>
      <c r="L4" s="261">
        <f>'Data Input - Sales'!R17</f>
        <v>0</v>
      </c>
      <c r="M4" s="261">
        <f>'Data Input - Sales'!S17</f>
        <v>0</v>
      </c>
      <c r="N4" s="261">
        <f>'Data Input - Sales'!T17</f>
        <v>0</v>
      </c>
      <c r="O4" s="261">
        <f>'Data Input - Sales'!U17</f>
        <v>0</v>
      </c>
      <c r="P4" s="261">
        <f>'Data Input - Sales'!V17</f>
        <v>0</v>
      </c>
      <c r="Q4" s="201" t="s">
        <v>75</v>
      </c>
      <c r="R4" s="201" t="s">
        <v>412</v>
      </c>
      <c r="S4" s="201" t="s">
        <v>404</v>
      </c>
    </row>
    <row r="5" spans="1:19" x14ac:dyDescent="0.25">
      <c r="A5" s="187">
        <f t="shared" si="1"/>
        <v>2002</v>
      </c>
      <c r="B5" s="187">
        <f t="shared" si="0"/>
        <v>0</v>
      </c>
      <c r="C5" s="187">
        <f t="shared" si="0"/>
        <v>0</v>
      </c>
      <c r="D5" s="261">
        <f>'Data Input - Sales'!A18</f>
        <v>0</v>
      </c>
      <c r="E5" s="261" t="str">
        <f>'Data Input - Sales'!C18</f>
        <v>&lt;Select&gt;</v>
      </c>
      <c r="F5" s="261">
        <f>'Data Input - Sales'!L18</f>
        <v>0</v>
      </c>
      <c r="G5" s="261">
        <f>'Data Input - Sales'!M18</f>
        <v>0</v>
      </c>
      <c r="H5" s="261">
        <f>'Data Input - Sales'!N18</f>
        <v>0</v>
      </c>
      <c r="I5" s="261">
        <f>'Data Input - Sales'!O18</f>
        <v>0</v>
      </c>
      <c r="J5" s="261">
        <f>'Data Input - Sales'!P18</f>
        <v>0</v>
      </c>
      <c r="K5" s="261">
        <f>'Data Input - Sales'!Q18</f>
        <v>0</v>
      </c>
      <c r="L5" s="261">
        <f>'Data Input - Sales'!R18</f>
        <v>0</v>
      </c>
      <c r="M5" s="261">
        <f>'Data Input - Sales'!S18</f>
        <v>0</v>
      </c>
      <c r="N5" s="261">
        <f>'Data Input - Sales'!T18</f>
        <v>0</v>
      </c>
      <c r="O5" s="261">
        <f>'Data Input - Sales'!U18</f>
        <v>0</v>
      </c>
      <c r="P5" s="261">
        <f>'Data Input - Sales'!V18</f>
        <v>0</v>
      </c>
      <c r="Q5" s="201" t="s">
        <v>75</v>
      </c>
      <c r="R5" s="201" t="s">
        <v>412</v>
      </c>
      <c r="S5" s="201" t="s">
        <v>404</v>
      </c>
    </row>
    <row r="6" spans="1:19" x14ac:dyDescent="0.25">
      <c r="A6" s="187">
        <f t="shared" si="1"/>
        <v>2002</v>
      </c>
      <c r="B6" s="187">
        <f t="shared" si="0"/>
        <v>0</v>
      </c>
      <c r="C6" s="187">
        <f t="shared" si="0"/>
        <v>0</v>
      </c>
      <c r="D6" s="261">
        <f>'Data Input - Sales'!A19</f>
        <v>0</v>
      </c>
      <c r="E6" s="261" t="str">
        <f>'Data Input - Sales'!C19</f>
        <v>&lt;Select&gt;</v>
      </c>
      <c r="F6" s="261">
        <f>'Data Input - Sales'!L19</f>
        <v>0</v>
      </c>
      <c r="G6" s="261">
        <f>'Data Input - Sales'!M19</f>
        <v>0</v>
      </c>
      <c r="H6" s="261">
        <f>'Data Input - Sales'!N19</f>
        <v>0</v>
      </c>
      <c r="I6" s="261">
        <f>'Data Input - Sales'!O19</f>
        <v>0</v>
      </c>
      <c r="J6" s="261">
        <f>'Data Input - Sales'!P19</f>
        <v>0</v>
      </c>
      <c r="K6" s="261">
        <f>'Data Input - Sales'!Q19</f>
        <v>0</v>
      </c>
      <c r="L6" s="261">
        <f>'Data Input - Sales'!R19</f>
        <v>0</v>
      </c>
      <c r="M6" s="261">
        <f>'Data Input - Sales'!S19</f>
        <v>0</v>
      </c>
      <c r="N6" s="261">
        <f>'Data Input - Sales'!T19</f>
        <v>0</v>
      </c>
      <c r="O6" s="261">
        <f>'Data Input - Sales'!U19</f>
        <v>0</v>
      </c>
      <c r="P6" s="261">
        <f>'Data Input - Sales'!V19</f>
        <v>0</v>
      </c>
      <c r="Q6" s="201" t="s">
        <v>75</v>
      </c>
      <c r="R6" s="201" t="s">
        <v>412</v>
      </c>
      <c r="S6" s="201" t="s">
        <v>404</v>
      </c>
    </row>
    <row r="7" spans="1:19" x14ac:dyDescent="0.25">
      <c r="A7" s="187">
        <f t="shared" si="1"/>
        <v>2002</v>
      </c>
      <c r="B7" s="187">
        <f t="shared" si="0"/>
        <v>0</v>
      </c>
      <c r="C7" s="187">
        <f t="shared" si="0"/>
        <v>0</v>
      </c>
      <c r="D7" s="261">
        <f>'Data Input - Sales'!A20</f>
        <v>0</v>
      </c>
      <c r="E7" s="261" t="str">
        <f>'Data Input - Sales'!C20</f>
        <v>&lt;Select&gt;</v>
      </c>
      <c r="F7" s="261">
        <f>'Data Input - Sales'!L20</f>
        <v>0</v>
      </c>
      <c r="G7" s="261">
        <f>'Data Input - Sales'!M20</f>
        <v>0</v>
      </c>
      <c r="H7" s="261">
        <f>'Data Input - Sales'!N20</f>
        <v>0</v>
      </c>
      <c r="I7" s="261">
        <f>'Data Input - Sales'!O20</f>
        <v>0</v>
      </c>
      <c r="J7" s="261">
        <f>'Data Input - Sales'!P20</f>
        <v>0</v>
      </c>
      <c r="K7" s="261">
        <f>'Data Input - Sales'!Q20</f>
        <v>0</v>
      </c>
      <c r="L7" s="261">
        <f>'Data Input - Sales'!R20</f>
        <v>0</v>
      </c>
      <c r="M7" s="261">
        <f>'Data Input - Sales'!S20</f>
        <v>0</v>
      </c>
      <c r="N7" s="261">
        <f>'Data Input - Sales'!T20</f>
        <v>0</v>
      </c>
      <c r="O7" s="261">
        <f>'Data Input - Sales'!U20</f>
        <v>0</v>
      </c>
      <c r="P7" s="261">
        <f>'Data Input - Sales'!V20</f>
        <v>0</v>
      </c>
      <c r="Q7" s="201" t="s">
        <v>75</v>
      </c>
      <c r="R7" s="201" t="s">
        <v>412</v>
      </c>
      <c r="S7" s="201" t="s">
        <v>404</v>
      </c>
    </row>
    <row r="8" spans="1:19" x14ac:dyDescent="0.25">
      <c r="A8" s="187">
        <f t="shared" si="1"/>
        <v>2002</v>
      </c>
      <c r="B8" s="187">
        <f t="shared" si="0"/>
        <v>0</v>
      </c>
      <c r="C8" s="187">
        <f t="shared" si="0"/>
        <v>0</v>
      </c>
      <c r="D8" s="261">
        <f>'Data Input - Sales'!A21</f>
        <v>0</v>
      </c>
      <c r="E8" s="261" t="str">
        <f>'Data Input - Sales'!C21</f>
        <v>&lt;Select&gt;</v>
      </c>
      <c r="F8" s="261">
        <f>'Data Input - Sales'!L21</f>
        <v>0</v>
      </c>
      <c r="G8" s="261">
        <f>'Data Input - Sales'!M21</f>
        <v>0</v>
      </c>
      <c r="H8" s="261">
        <f>'Data Input - Sales'!N21</f>
        <v>0</v>
      </c>
      <c r="I8" s="261">
        <f>'Data Input - Sales'!O21</f>
        <v>0</v>
      </c>
      <c r="J8" s="261">
        <f>'Data Input - Sales'!P21</f>
        <v>0</v>
      </c>
      <c r="K8" s="261">
        <f>'Data Input - Sales'!Q21</f>
        <v>0</v>
      </c>
      <c r="L8" s="261">
        <f>'Data Input - Sales'!R21</f>
        <v>0</v>
      </c>
      <c r="M8" s="261">
        <f>'Data Input - Sales'!S21</f>
        <v>0</v>
      </c>
      <c r="N8" s="261">
        <f>'Data Input - Sales'!T21</f>
        <v>0</v>
      </c>
      <c r="O8" s="261">
        <f>'Data Input - Sales'!U21</f>
        <v>0</v>
      </c>
      <c r="P8" s="261">
        <f>'Data Input - Sales'!V21</f>
        <v>0</v>
      </c>
      <c r="Q8" s="201" t="s">
        <v>75</v>
      </c>
      <c r="R8" s="201" t="s">
        <v>412</v>
      </c>
      <c r="S8" s="201" t="s">
        <v>404</v>
      </c>
    </row>
    <row r="9" spans="1:19" x14ac:dyDescent="0.25">
      <c r="A9" s="187">
        <f t="shared" si="1"/>
        <v>2002</v>
      </c>
      <c r="B9" s="187">
        <f t="shared" si="0"/>
        <v>0</v>
      </c>
      <c r="C9" s="187">
        <f t="shared" si="0"/>
        <v>0</v>
      </c>
      <c r="D9" s="261">
        <f>'Data Input - Sales'!A22</f>
        <v>0</v>
      </c>
      <c r="E9" s="261" t="str">
        <f>'Data Input - Sales'!C22</f>
        <v>&lt;Select&gt;</v>
      </c>
      <c r="F9" s="261">
        <f>'Data Input - Sales'!L22</f>
        <v>0</v>
      </c>
      <c r="G9" s="261">
        <f>'Data Input - Sales'!M22</f>
        <v>0</v>
      </c>
      <c r="H9" s="261">
        <f>'Data Input - Sales'!N22</f>
        <v>0</v>
      </c>
      <c r="I9" s="261">
        <f>'Data Input - Sales'!O22</f>
        <v>0</v>
      </c>
      <c r="J9" s="261">
        <f>'Data Input - Sales'!P22</f>
        <v>0</v>
      </c>
      <c r="K9" s="261">
        <f>'Data Input - Sales'!Q22</f>
        <v>0</v>
      </c>
      <c r="L9" s="261">
        <f>'Data Input - Sales'!R22</f>
        <v>0</v>
      </c>
      <c r="M9" s="261">
        <f>'Data Input - Sales'!S22</f>
        <v>0</v>
      </c>
      <c r="N9" s="261">
        <f>'Data Input - Sales'!T22</f>
        <v>0</v>
      </c>
      <c r="O9" s="261">
        <f>'Data Input - Sales'!U22</f>
        <v>0</v>
      </c>
      <c r="P9" s="261">
        <f>'Data Input - Sales'!V22</f>
        <v>0</v>
      </c>
      <c r="Q9" s="201" t="s">
        <v>75</v>
      </c>
      <c r="R9" s="201" t="s">
        <v>412</v>
      </c>
      <c r="S9" s="201" t="s">
        <v>404</v>
      </c>
    </row>
    <row r="10" spans="1:19" x14ac:dyDescent="0.25">
      <c r="A10" s="187">
        <f t="shared" si="1"/>
        <v>2002</v>
      </c>
      <c r="B10" s="187">
        <f t="shared" si="0"/>
        <v>0</v>
      </c>
      <c r="C10" s="187">
        <f t="shared" si="0"/>
        <v>0</v>
      </c>
      <c r="D10" s="261">
        <f>'Data Input - Sales'!A23</f>
        <v>0</v>
      </c>
      <c r="E10" s="261" t="str">
        <f>'Data Input - Sales'!C23</f>
        <v>&lt;Select&gt;</v>
      </c>
      <c r="F10" s="261">
        <f>'Data Input - Sales'!L23</f>
        <v>0</v>
      </c>
      <c r="G10" s="261">
        <f>'Data Input - Sales'!M23</f>
        <v>0</v>
      </c>
      <c r="H10" s="261">
        <f>'Data Input - Sales'!N23</f>
        <v>0</v>
      </c>
      <c r="I10" s="261">
        <f>'Data Input - Sales'!O23</f>
        <v>0</v>
      </c>
      <c r="J10" s="261">
        <f>'Data Input - Sales'!P23</f>
        <v>0</v>
      </c>
      <c r="K10" s="261">
        <f>'Data Input - Sales'!Q23</f>
        <v>0</v>
      </c>
      <c r="L10" s="261">
        <f>'Data Input - Sales'!R23</f>
        <v>0</v>
      </c>
      <c r="M10" s="261">
        <f>'Data Input - Sales'!S23</f>
        <v>0</v>
      </c>
      <c r="N10" s="261">
        <f>'Data Input - Sales'!T23</f>
        <v>0</v>
      </c>
      <c r="O10" s="261">
        <f>'Data Input - Sales'!U23</f>
        <v>0</v>
      </c>
      <c r="P10" s="261">
        <f>'Data Input - Sales'!V23</f>
        <v>0</v>
      </c>
      <c r="Q10" s="201" t="s">
        <v>75</v>
      </c>
      <c r="R10" s="201" t="s">
        <v>412</v>
      </c>
      <c r="S10" s="201" t="s">
        <v>404</v>
      </c>
    </row>
    <row r="11" spans="1:19" x14ac:dyDescent="0.25">
      <c r="A11" s="187">
        <f t="shared" si="1"/>
        <v>2002</v>
      </c>
      <c r="B11" s="187">
        <f t="shared" si="0"/>
        <v>0</v>
      </c>
      <c r="C11" s="187">
        <f t="shared" si="0"/>
        <v>0</v>
      </c>
      <c r="D11" s="261">
        <f>'Data Input - Sales'!A24</f>
        <v>0</v>
      </c>
      <c r="E11" s="261" t="str">
        <f>'Data Input - Sales'!C24</f>
        <v>&lt;Select&gt;</v>
      </c>
      <c r="F11" s="261">
        <f>'Data Input - Sales'!L24</f>
        <v>0</v>
      </c>
      <c r="G11" s="261">
        <f>'Data Input - Sales'!M24</f>
        <v>0</v>
      </c>
      <c r="H11" s="261">
        <f>'Data Input - Sales'!N24</f>
        <v>0</v>
      </c>
      <c r="I11" s="261">
        <f>'Data Input - Sales'!O24</f>
        <v>0</v>
      </c>
      <c r="J11" s="261">
        <f>'Data Input - Sales'!P24</f>
        <v>0</v>
      </c>
      <c r="K11" s="261">
        <f>'Data Input - Sales'!Q24</f>
        <v>0</v>
      </c>
      <c r="L11" s="261">
        <f>'Data Input - Sales'!R24</f>
        <v>0</v>
      </c>
      <c r="M11" s="261">
        <f>'Data Input - Sales'!S24</f>
        <v>0</v>
      </c>
      <c r="N11" s="261">
        <f>'Data Input - Sales'!T24</f>
        <v>0</v>
      </c>
      <c r="O11" s="261">
        <f>'Data Input - Sales'!U24</f>
        <v>0</v>
      </c>
      <c r="P11" s="261">
        <f>'Data Input - Sales'!V24</f>
        <v>0</v>
      </c>
      <c r="Q11" s="201" t="s">
        <v>75</v>
      </c>
      <c r="R11" s="201" t="s">
        <v>412</v>
      </c>
      <c r="S11" s="201" t="s">
        <v>404</v>
      </c>
    </row>
    <row r="12" spans="1:19" x14ac:dyDescent="0.25">
      <c r="A12" s="187">
        <f t="shared" si="1"/>
        <v>2002</v>
      </c>
      <c r="B12" s="187">
        <f t="shared" si="0"/>
        <v>0</v>
      </c>
      <c r="C12" s="187">
        <f t="shared" si="0"/>
        <v>0</v>
      </c>
      <c r="D12" s="261">
        <f>'Data Input - Sales'!A25</f>
        <v>0</v>
      </c>
      <c r="E12" s="261" t="str">
        <f>'Data Input - Sales'!C25</f>
        <v>&lt;Select&gt;</v>
      </c>
      <c r="F12" s="261">
        <f>'Data Input - Sales'!L25</f>
        <v>0</v>
      </c>
      <c r="G12" s="261">
        <f>'Data Input - Sales'!M25</f>
        <v>0</v>
      </c>
      <c r="H12" s="261">
        <f>'Data Input - Sales'!N25</f>
        <v>0</v>
      </c>
      <c r="I12" s="261">
        <f>'Data Input - Sales'!O25</f>
        <v>0</v>
      </c>
      <c r="J12" s="261">
        <f>'Data Input - Sales'!P25</f>
        <v>0</v>
      </c>
      <c r="K12" s="261">
        <f>'Data Input - Sales'!Q25</f>
        <v>0</v>
      </c>
      <c r="L12" s="261">
        <f>'Data Input - Sales'!R25</f>
        <v>0</v>
      </c>
      <c r="M12" s="261">
        <f>'Data Input - Sales'!S25</f>
        <v>0</v>
      </c>
      <c r="N12" s="261">
        <f>'Data Input - Sales'!T25</f>
        <v>0</v>
      </c>
      <c r="O12" s="261">
        <f>'Data Input - Sales'!U25</f>
        <v>0</v>
      </c>
      <c r="P12" s="261">
        <f>'Data Input - Sales'!V25</f>
        <v>0</v>
      </c>
      <c r="Q12" s="201" t="s">
        <v>75</v>
      </c>
      <c r="R12" s="201" t="s">
        <v>412</v>
      </c>
      <c r="S12" s="201" t="s">
        <v>404</v>
      </c>
    </row>
    <row r="13" spans="1:19" x14ac:dyDescent="0.25">
      <c r="A13" s="187">
        <f t="shared" si="1"/>
        <v>2002</v>
      </c>
      <c r="B13" s="187">
        <f t="shared" si="0"/>
        <v>0</v>
      </c>
      <c r="C13" s="187">
        <f t="shared" si="0"/>
        <v>0</v>
      </c>
      <c r="D13" s="261">
        <f>'Data Input - Sales'!A26</f>
        <v>0</v>
      </c>
      <c r="E13" s="261" t="str">
        <f>'Data Input - Sales'!C26</f>
        <v>&lt;Select&gt;</v>
      </c>
      <c r="F13" s="261">
        <f>'Data Input - Sales'!L26</f>
        <v>0</v>
      </c>
      <c r="G13" s="261">
        <f>'Data Input - Sales'!M26</f>
        <v>0</v>
      </c>
      <c r="H13" s="261">
        <f>'Data Input - Sales'!N26</f>
        <v>0</v>
      </c>
      <c r="I13" s="261">
        <f>'Data Input - Sales'!O26</f>
        <v>0</v>
      </c>
      <c r="J13" s="261">
        <f>'Data Input - Sales'!P26</f>
        <v>0</v>
      </c>
      <c r="K13" s="261">
        <f>'Data Input - Sales'!Q26</f>
        <v>0</v>
      </c>
      <c r="L13" s="261">
        <f>'Data Input - Sales'!R26</f>
        <v>0</v>
      </c>
      <c r="M13" s="261">
        <f>'Data Input - Sales'!S26</f>
        <v>0</v>
      </c>
      <c r="N13" s="261">
        <f>'Data Input - Sales'!T26</f>
        <v>0</v>
      </c>
      <c r="O13" s="261">
        <f>'Data Input - Sales'!U26</f>
        <v>0</v>
      </c>
      <c r="P13" s="261">
        <f>'Data Input - Sales'!V26</f>
        <v>0</v>
      </c>
      <c r="Q13" s="201" t="s">
        <v>75</v>
      </c>
      <c r="R13" s="201" t="s">
        <v>412</v>
      </c>
      <c r="S13" s="201" t="s">
        <v>404</v>
      </c>
    </row>
    <row r="14" spans="1:19" x14ac:dyDescent="0.25">
      <c r="A14" s="187">
        <f t="shared" si="1"/>
        <v>2002</v>
      </c>
      <c r="B14" s="187">
        <f t="shared" si="0"/>
        <v>0</v>
      </c>
      <c r="C14" s="187">
        <f t="shared" si="0"/>
        <v>0</v>
      </c>
      <c r="D14" s="261">
        <f>'Data Input - Sales'!A27</f>
        <v>0</v>
      </c>
      <c r="E14" s="261" t="str">
        <f>'Data Input - Sales'!C27</f>
        <v>&lt;Select&gt;</v>
      </c>
      <c r="F14" s="261">
        <f>'Data Input - Sales'!L27</f>
        <v>0</v>
      </c>
      <c r="G14" s="261">
        <f>'Data Input - Sales'!M27</f>
        <v>0</v>
      </c>
      <c r="H14" s="261">
        <f>'Data Input - Sales'!N27</f>
        <v>0</v>
      </c>
      <c r="I14" s="261">
        <f>'Data Input - Sales'!O27</f>
        <v>0</v>
      </c>
      <c r="J14" s="261">
        <f>'Data Input - Sales'!P27</f>
        <v>0</v>
      </c>
      <c r="K14" s="261">
        <f>'Data Input - Sales'!Q27</f>
        <v>0</v>
      </c>
      <c r="L14" s="261">
        <f>'Data Input - Sales'!R27</f>
        <v>0</v>
      </c>
      <c r="M14" s="261">
        <f>'Data Input - Sales'!S27</f>
        <v>0</v>
      </c>
      <c r="N14" s="261">
        <f>'Data Input - Sales'!T27</f>
        <v>0</v>
      </c>
      <c r="O14" s="261">
        <f>'Data Input - Sales'!U27</f>
        <v>0</v>
      </c>
      <c r="P14" s="261">
        <f>'Data Input - Sales'!V27</f>
        <v>0</v>
      </c>
      <c r="Q14" s="201" t="s">
        <v>75</v>
      </c>
      <c r="R14" s="201" t="s">
        <v>412</v>
      </c>
      <c r="S14" s="201" t="s">
        <v>404</v>
      </c>
    </row>
    <row r="15" spans="1:19" x14ac:dyDescent="0.25">
      <c r="A15" s="187">
        <f t="shared" si="1"/>
        <v>2002</v>
      </c>
      <c r="B15" s="187">
        <f t="shared" si="0"/>
        <v>0</v>
      </c>
      <c r="C15" s="187">
        <f t="shared" si="0"/>
        <v>0</v>
      </c>
      <c r="D15" s="261">
        <f>'Data Input - Sales'!A28</f>
        <v>0</v>
      </c>
      <c r="E15" s="261" t="str">
        <f>'Data Input - Sales'!C28</f>
        <v>&lt;Select&gt;</v>
      </c>
      <c r="F15" s="261">
        <f>'Data Input - Sales'!L28</f>
        <v>0</v>
      </c>
      <c r="G15" s="261">
        <f>'Data Input - Sales'!M28</f>
        <v>0</v>
      </c>
      <c r="H15" s="261">
        <f>'Data Input - Sales'!N28</f>
        <v>0</v>
      </c>
      <c r="I15" s="261">
        <f>'Data Input - Sales'!O28</f>
        <v>0</v>
      </c>
      <c r="J15" s="261">
        <f>'Data Input - Sales'!P28</f>
        <v>0</v>
      </c>
      <c r="K15" s="261">
        <f>'Data Input - Sales'!Q28</f>
        <v>0</v>
      </c>
      <c r="L15" s="261">
        <f>'Data Input - Sales'!R28</f>
        <v>0</v>
      </c>
      <c r="M15" s="261">
        <f>'Data Input - Sales'!S28</f>
        <v>0</v>
      </c>
      <c r="N15" s="261">
        <f>'Data Input - Sales'!T28</f>
        <v>0</v>
      </c>
      <c r="O15" s="261">
        <f>'Data Input - Sales'!U28</f>
        <v>0</v>
      </c>
      <c r="P15" s="261">
        <f>'Data Input - Sales'!V28</f>
        <v>0</v>
      </c>
      <c r="Q15" s="201" t="s">
        <v>75</v>
      </c>
      <c r="R15" s="201" t="s">
        <v>412</v>
      </c>
      <c r="S15" s="201" t="s">
        <v>404</v>
      </c>
    </row>
    <row r="16" spans="1:19" x14ac:dyDescent="0.25">
      <c r="A16" s="187">
        <f t="shared" si="1"/>
        <v>2002</v>
      </c>
      <c r="B16" s="187">
        <f t="shared" si="0"/>
        <v>0</v>
      </c>
      <c r="C16" s="187">
        <f t="shared" si="0"/>
        <v>0</v>
      </c>
      <c r="D16" s="261">
        <f>'Data Input - Sales'!A29</f>
        <v>0</v>
      </c>
      <c r="E16" s="261" t="str">
        <f>'Data Input - Sales'!C29</f>
        <v>&lt;Select&gt;</v>
      </c>
      <c r="F16" s="261">
        <f>'Data Input - Sales'!L29</f>
        <v>0</v>
      </c>
      <c r="G16" s="261">
        <f>'Data Input - Sales'!M29</f>
        <v>0</v>
      </c>
      <c r="H16" s="261">
        <f>'Data Input - Sales'!N29</f>
        <v>0</v>
      </c>
      <c r="I16" s="261">
        <f>'Data Input - Sales'!O29</f>
        <v>0</v>
      </c>
      <c r="J16" s="261">
        <f>'Data Input - Sales'!P29</f>
        <v>0</v>
      </c>
      <c r="K16" s="261">
        <f>'Data Input - Sales'!Q29</f>
        <v>0</v>
      </c>
      <c r="L16" s="261">
        <f>'Data Input - Sales'!R29</f>
        <v>0</v>
      </c>
      <c r="M16" s="261">
        <f>'Data Input - Sales'!S29</f>
        <v>0</v>
      </c>
      <c r="N16" s="261">
        <f>'Data Input - Sales'!T29</f>
        <v>0</v>
      </c>
      <c r="O16" s="261">
        <f>'Data Input - Sales'!U29</f>
        <v>0</v>
      </c>
      <c r="P16" s="261">
        <f>'Data Input - Sales'!V29</f>
        <v>0</v>
      </c>
      <c r="Q16" s="201" t="s">
        <v>75</v>
      </c>
      <c r="R16" s="201" t="s">
        <v>412</v>
      </c>
      <c r="S16" s="201" t="s">
        <v>404</v>
      </c>
    </row>
    <row r="17" spans="1:19" x14ac:dyDescent="0.25">
      <c r="A17" s="187">
        <f t="shared" si="1"/>
        <v>2002</v>
      </c>
      <c r="B17" s="187">
        <f t="shared" si="0"/>
        <v>0</v>
      </c>
      <c r="C17" s="187">
        <f t="shared" si="0"/>
        <v>0</v>
      </c>
      <c r="D17" s="261">
        <f>'Data Input - Sales'!A30</f>
        <v>0</v>
      </c>
      <c r="E17" s="261" t="str">
        <f>'Data Input - Sales'!C30</f>
        <v>&lt;Select&gt;</v>
      </c>
      <c r="F17" s="261">
        <f>'Data Input - Sales'!L30</f>
        <v>0</v>
      </c>
      <c r="G17" s="261">
        <f>'Data Input - Sales'!M30</f>
        <v>0</v>
      </c>
      <c r="H17" s="261">
        <f>'Data Input - Sales'!N30</f>
        <v>0</v>
      </c>
      <c r="I17" s="261">
        <f>'Data Input - Sales'!O30</f>
        <v>0</v>
      </c>
      <c r="J17" s="261">
        <f>'Data Input - Sales'!P30</f>
        <v>0</v>
      </c>
      <c r="K17" s="261">
        <f>'Data Input - Sales'!Q30</f>
        <v>0</v>
      </c>
      <c r="L17" s="261">
        <f>'Data Input - Sales'!R30</f>
        <v>0</v>
      </c>
      <c r="M17" s="261">
        <f>'Data Input - Sales'!S30</f>
        <v>0</v>
      </c>
      <c r="N17" s="261">
        <f>'Data Input - Sales'!T30</f>
        <v>0</v>
      </c>
      <c r="O17" s="261">
        <f>'Data Input - Sales'!U30</f>
        <v>0</v>
      </c>
      <c r="P17" s="261">
        <f>'Data Input - Sales'!V30</f>
        <v>0</v>
      </c>
      <c r="Q17" s="201" t="s">
        <v>75</v>
      </c>
      <c r="R17" s="201" t="s">
        <v>412</v>
      </c>
      <c r="S17" s="201" t="s">
        <v>404</v>
      </c>
    </row>
    <row r="18" spans="1:19" x14ac:dyDescent="0.25">
      <c r="A18" s="187">
        <f t="shared" si="1"/>
        <v>2002</v>
      </c>
      <c r="B18" s="187">
        <f t="shared" si="1"/>
        <v>0</v>
      </c>
      <c r="C18" s="187">
        <f t="shared" si="1"/>
        <v>0</v>
      </c>
      <c r="D18" s="261">
        <f>'Data Input - Sales'!A31</f>
        <v>0</v>
      </c>
      <c r="E18" s="261" t="str">
        <f>'Data Input - Sales'!C31</f>
        <v>&lt;Select&gt;</v>
      </c>
      <c r="F18" s="261">
        <f>'Data Input - Sales'!L31</f>
        <v>0</v>
      </c>
      <c r="G18" s="261">
        <f>'Data Input - Sales'!M31</f>
        <v>0</v>
      </c>
      <c r="H18" s="261">
        <f>'Data Input - Sales'!N31</f>
        <v>0</v>
      </c>
      <c r="I18" s="261">
        <f>'Data Input - Sales'!O31</f>
        <v>0</v>
      </c>
      <c r="J18" s="261">
        <f>'Data Input - Sales'!P31</f>
        <v>0</v>
      </c>
      <c r="K18" s="261">
        <f>'Data Input - Sales'!Q31</f>
        <v>0</v>
      </c>
      <c r="L18" s="261">
        <f>'Data Input - Sales'!R31</f>
        <v>0</v>
      </c>
      <c r="M18" s="261">
        <f>'Data Input - Sales'!S31</f>
        <v>0</v>
      </c>
      <c r="N18" s="261">
        <f>'Data Input - Sales'!T31</f>
        <v>0</v>
      </c>
      <c r="O18" s="261">
        <f>'Data Input - Sales'!U31</f>
        <v>0</v>
      </c>
      <c r="P18" s="261">
        <f>'Data Input - Sales'!V31</f>
        <v>0</v>
      </c>
      <c r="Q18" s="201" t="s">
        <v>75</v>
      </c>
      <c r="R18" s="201" t="s">
        <v>412</v>
      </c>
      <c r="S18" s="201" t="s">
        <v>404</v>
      </c>
    </row>
    <row r="19" spans="1:19" x14ac:dyDescent="0.25">
      <c r="A19" s="187">
        <f t="shared" si="1"/>
        <v>2002</v>
      </c>
      <c r="B19" s="187">
        <f t="shared" si="1"/>
        <v>0</v>
      </c>
      <c r="C19" s="187">
        <f t="shared" si="1"/>
        <v>0</v>
      </c>
      <c r="D19" s="261">
        <f>'Data Input - Sales'!A32</f>
        <v>0</v>
      </c>
      <c r="E19" s="261" t="str">
        <f>'Data Input - Sales'!C32</f>
        <v>&lt;Select&gt;</v>
      </c>
      <c r="F19" s="261">
        <f>'Data Input - Sales'!L32</f>
        <v>0</v>
      </c>
      <c r="G19" s="261">
        <f>'Data Input - Sales'!M32</f>
        <v>0</v>
      </c>
      <c r="H19" s="261">
        <f>'Data Input - Sales'!N32</f>
        <v>0</v>
      </c>
      <c r="I19" s="261">
        <f>'Data Input - Sales'!O32</f>
        <v>0</v>
      </c>
      <c r="J19" s="261">
        <f>'Data Input - Sales'!P32</f>
        <v>0</v>
      </c>
      <c r="K19" s="261">
        <f>'Data Input - Sales'!Q32</f>
        <v>0</v>
      </c>
      <c r="L19" s="261">
        <f>'Data Input - Sales'!R32</f>
        <v>0</v>
      </c>
      <c r="M19" s="261">
        <f>'Data Input - Sales'!S32</f>
        <v>0</v>
      </c>
      <c r="N19" s="261">
        <f>'Data Input - Sales'!T32</f>
        <v>0</v>
      </c>
      <c r="O19" s="261">
        <f>'Data Input - Sales'!U32</f>
        <v>0</v>
      </c>
      <c r="P19" s="261">
        <f>'Data Input - Sales'!V32</f>
        <v>0</v>
      </c>
      <c r="Q19" s="201" t="s">
        <v>75</v>
      </c>
      <c r="R19" s="201" t="s">
        <v>412</v>
      </c>
      <c r="S19" s="201" t="s">
        <v>404</v>
      </c>
    </row>
    <row r="20" spans="1:19" x14ac:dyDescent="0.25">
      <c r="A20" s="187">
        <f t="shared" si="1"/>
        <v>2002</v>
      </c>
      <c r="B20" s="187">
        <f t="shared" si="1"/>
        <v>0</v>
      </c>
      <c r="C20" s="187">
        <f t="shared" si="1"/>
        <v>0</v>
      </c>
      <c r="D20" s="261">
        <f>'Data Input - Sales'!A33</f>
        <v>0</v>
      </c>
      <c r="E20" s="261" t="str">
        <f>'Data Input - Sales'!C33</f>
        <v>&lt;Select&gt;</v>
      </c>
      <c r="F20" s="261">
        <f>'Data Input - Sales'!L33</f>
        <v>0</v>
      </c>
      <c r="G20" s="261">
        <f>'Data Input - Sales'!M33</f>
        <v>0</v>
      </c>
      <c r="H20" s="261">
        <f>'Data Input - Sales'!N33</f>
        <v>0</v>
      </c>
      <c r="I20" s="261">
        <f>'Data Input - Sales'!O33</f>
        <v>0</v>
      </c>
      <c r="J20" s="261">
        <f>'Data Input - Sales'!P33</f>
        <v>0</v>
      </c>
      <c r="K20" s="261">
        <f>'Data Input - Sales'!Q33</f>
        <v>0</v>
      </c>
      <c r="L20" s="261">
        <f>'Data Input - Sales'!R33</f>
        <v>0</v>
      </c>
      <c r="M20" s="261">
        <f>'Data Input - Sales'!S33</f>
        <v>0</v>
      </c>
      <c r="N20" s="261">
        <f>'Data Input - Sales'!T33</f>
        <v>0</v>
      </c>
      <c r="O20" s="261">
        <f>'Data Input - Sales'!U33</f>
        <v>0</v>
      </c>
      <c r="P20" s="261">
        <f>'Data Input - Sales'!V33</f>
        <v>0</v>
      </c>
      <c r="Q20" s="201" t="s">
        <v>75</v>
      </c>
      <c r="R20" s="201" t="s">
        <v>412</v>
      </c>
      <c r="S20" s="201" t="s">
        <v>404</v>
      </c>
    </row>
    <row r="21" spans="1:19" x14ac:dyDescent="0.25">
      <c r="A21" s="187">
        <f t="shared" si="1"/>
        <v>2002</v>
      </c>
      <c r="B21" s="187">
        <f t="shared" si="1"/>
        <v>0</v>
      </c>
      <c r="C21" s="187">
        <f t="shared" si="1"/>
        <v>0</v>
      </c>
      <c r="D21" s="261">
        <f>'Data Input - Sales'!A38</f>
        <v>0</v>
      </c>
      <c r="E21" s="261" t="str">
        <f>'Data Input - Sales'!C38</f>
        <v>&lt;Select&gt;</v>
      </c>
      <c r="F21" s="261">
        <f>'Data Input - Sales'!L38</f>
        <v>0</v>
      </c>
      <c r="G21" s="261">
        <f>'Data Input - Sales'!M38</f>
        <v>0</v>
      </c>
      <c r="H21" s="261">
        <f>'Data Input - Sales'!N38</f>
        <v>0</v>
      </c>
      <c r="I21" s="261">
        <f>'Data Input - Sales'!O38</f>
        <v>0</v>
      </c>
      <c r="J21" s="261">
        <f>'Data Input - Sales'!P38</f>
        <v>0</v>
      </c>
      <c r="K21" s="261">
        <f>'Data Input - Sales'!Q38</f>
        <v>0</v>
      </c>
      <c r="L21" s="261">
        <f>'Data Input - Sales'!R38</f>
        <v>0</v>
      </c>
      <c r="M21" s="261">
        <f>'Data Input - Sales'!S38</f>
        <v>0</v>
      </c>
      <c r="N21" s="261">
        <f>'Data Input - Sales'!T38</f>
        <v>0</v>
      </c>
      <c r="O21" s="261">
        <f>'Data Input - Sales'!U38</f>
        <v>0</v>
      </c>
      <c r="P21" s="261">
        <f>'Data Input - Sales'!V38</f>
        <v>0</v>
      </c>
      <c r="Q21" s="201" t="s">
        <v>75</v>
      </c>
      <c r="R21" s="201" t="s">
        <v>412</v>
      </c>
      <c r="S21" s="201" t="s">
        <v>405</v>
      </c>
    </row>
    <row r="22" spans="1:19" x14ac:dyDescent="0.25">
      <c r="A22" s="187">
        <f t="shared" si="1"/>
        <v>2002</v>
      </c>
      <c r="B22" s="187">
        <f t="shared" si="1"/>
        <v>0</v>
      </c>
      <c r="C22" s="187">
        <f t="shared" si="1"/>
        <v>0</v>
      </c>
      <c r="D22" s="261">
        <f>'Data Input - Sales'!A39</f>
        <v>0</v>
      </c>
      <c r="E22" s="261" t="str">
        <f>'Data Input - Sales'!C39</f>
        <v>&lt;Select&gt;</v>
      </c>
      <c r="F22" s="261">
        <f>'Data Input - Sales'!L39</f>
        <v>0</v>
      </c>
      <c r="G22" s="261">
        <f>'Data Input - Sales'!M39</f>
        <v>0</v>
      </c>
      <c r="H22" s="261">
        <f>'Data Input - Sales'!N39</f>
        <v>0</v>
      </c>
      <c r="I22" s="261">
        <f>'Data Input - Sales'!O39</f>
        <v>0</v>
      </c>
      <c r="J22" s="261">
        <f>'Data Input - Sales'!P39</f>
        <v>0</v>
      </c>
      <c r="K22" s="261">
        <f>'Data Input - Sales'!Q39</f>
        <v>0</v>
      </c>
      <c r="L22" s="261">
        <f>'Data Input - Sales'!R39</f>
        <v>0</v>
      </c>
      <c r="M22" s="261">
        <f>'Data Input - Sales'!S39</f>
        <v>0</v>
      </c>
      <c r="N22" s="261">
        <f>'Data Input - Sales'!T39</f>
        <v>0</v>
      </c>
      <c r="O22" s="261">
        <f>'Data Input - Sales'!U39</f>
        <v>0</v>
      </c>
      <c r="P22" s="261">
        <f>'Data Input - Sales'!V39</f>
        <v>0</v>
      </c>
      <c r="Q22" s="201" t="s">
        <v>75</v>
      </c>
      <c r="R22" s="201" t="s">
        <v>412</v>
      </c>
      <c r="S22" s="201" t="s">
        <v>405</v>
      </c>
    </row>
    <row r="23" spans="1:19" x14ac:dyDescent="0.25">
      <c r="A23" s="187">
        <f t="shared" si="1"/>
        <v>2002</v>
      </c>
      <c r="B23" s="187">
        <f t="shared" si="1"/>
        <v>0</v>
      </c>
      <c r="C23" s="187">
        <f t="shared" si="1"/>
        <v>0</v>
      </c>
      <c r="D23" s="261">
        <f>'Data Input - Sales'!A40</f>
        <v>0</v>
      </c>
      <c r="E23" s="261" t="str">
        <f>'Data Input - Sales'!C40</f>
        <v>&lt;Select&gt;</v>
      </c>
      <c r="F23" s="261">
        <f>'Data Input - Sales'!L40</f>
        <v>0</v>
      </c>
      <c r="G23" s="261">
        <f>'Data Input - Sales'!M40</f>
        <v>0</v>
      </c>
      <c r="H23" s="261">
        <f>'Data Input - Sales'!N40</f>
        <v>0</v>
      </c>
      <c r="I23" s="261">
        <f>'Data Input - Sales'!O40</f>
        <v>0</v>
      </c>
      <c r="J23" s="261">
        <f>'Data Input - Sales'!P40</f>
        <v>0</v>
      </c>
      <c r="K23" s="261">
        <f>'Data Input - Sales'!Q40</f>
        <v>0</v>
      </c>
      <c r="L23" s="261">
        <f>'Data Input - Sales'!R40</f>
        <v>0</v>
      </c>
      <c r="M23" s="261">
        <f>'Data Input - Sales'!S40</f>
        <v>0</v>
      </c>
      <c r="N23" s="261">
        <f>'Data Input - Sales'!T40</f>
        <v>0</v>
      </c>
      <c r="O23" s="261">
        <f>'Data Input - Sales'!U40</f>
        <v>0</v>
      </c>
      <c r="P23" s="261">
        <f>'Data Input - Sales'!V40</f>
        <v>0</v>
      </c>
      <c r="Q23" s="201" t="s">
        <v>75</v>
      </c>
      <c r="R23" s="201" t="s">
        <v>412</v>
      </c>
      <c r="S23" s="201" t="s">
        <v>405</v>
      </c>
    </row>
    <row r="24" spans="1:19" x14ac:dyDescent="0.25">
      <c r="A24" s="187">
        <f t="shared" si="1"/>
        <v>2002</v>
      </c>
      <c r="B24" s="187">
        <f t="shared" si="1"/>
        <v>0</v>
      </c>
      <c r="C24" s="187">
        <f t="shared" si="1"/>
        <v>0</v>
      </c>
      <c r="D24" s="261">
        <f>'Data Input - Sales'!A41</f>
        <v>0</v>
      </c>
      <c r="E24" s="261" t="str">
        <f>'Data Input - Sales'!C41</f>
        <v>&lt;Select&gt;</v>
      </c>
      <c r="F24" s="261">
        <f>'Data Input - Sales'!L41</f>
        <v>0</v>
      </c>
      <c r="G24" s="261">
        <f>'Data Input - Sales'!M41</f>
        <v>0</v>
      </c>
      <c r="H24" s="261">
        <f>'Data Input - Sales'!N41</f>
        <v>0</v>
      </c>
      <c r="I24" s="261">
        <f>'Data Input - Sales'!O41</f>
        <v>0</v>
      </c>
      <c r="J24" s="261">
        <f>'Data Input - Sales'!P41</f>
        <v>0</v>
      </c>
      <c r="K24" s="261">
        <f>'Data Input - Sales'!Q41</f>
        <v>0</v>
      </c>
      <c r="L24" s="261">
        <f>'Data Input - Sales'!R41</f>
        <v>0</v>
      </c>
      <c r="M24" s="261">
        <f>'Data Input - Sales'!S41</f>
        <v>0</v>
      </c>
      <c r="N24" s="261">
        <f>'Data Input - Sales'!T41</f>
        <v>0</v>
      </c>
      <c r="O24" s="261">
        <f>'Data Input - Sales'!U41</f>
        <v>0</v>
      </c>
      <c r="P24" s="261">
        <f>'Data Input - Sales'!V41</f>
        <v>0</v>
      </c>
      <c r="Q24" s="201" t="s">
        <v>75</v>
      </c>
      <c r="R24" s="201" t="s">
        <v>412</v>
      </c>
      <c r="S24" s="201" t="s">
        <v>405</v>
      </c>
    </row>
    <row r="25" spans="1:19" x14ac:dyDescent="0.25">
      <c r="A25" s="187">
        <f t="shared" si="1"/>
        <v>2002</v>
      </c>
      <c r="B25" s="187">
        <f t="shared" si="1"/>
        <v>0</v>
      </c>
      <c r="C25" s="187">
        <f t="shared" si="1"/>
        <v>0</v>
      </c>
      <c r="D25" s="261">
        <f>'Data Input - Sales'!A42</f>
        <v>0</v>
      </c>
      <c r="E25" s="261" t="str">
        <f>'Data Input - Sales'!C42</f>
        <v>&lt;Select&gt;</v>
      </c>
      <c r="F25" s="261">
        <f>'Data Input - Sales'!L42</f>
        <v>0</v>
      </c>
      <c r="G25" s="261">
        <f>'Data Input - Sales'!M42</f>
        <v>0</v>
      </c>
      <c r="H25" s="261">
        <f>'Data Input - Sales'!N42</f>
        <v>0</v>
      </c>
      <c r="I25" s="261">
        <f>'Data Input - Sales'!O42</f>
        <v>0</v>
      </c>
      <c r="J25" s="261">
        <f>'Data Input - Sales'!P42</f>
        <v>0</v>
      </c>
      <c r="K25" s="261">
        <f>'Data Input - Sales'!Q42</f>
        <v>0</v>
      </c>
      <c r="L25" s="261">
        <f>'Data Input - Sales'!R42</f>
        <v>0</v>
      </c>
      <c r="M25" s="261">
        <f>'Data Input - Sales'!S42</f>
        <v>0</v>
      </c>
      <c r="N25" s="261">
        <f>'Data Input - Sales'!T42</f>
        <v>0</v>
      </c>
      <c r="O25" s="261">
        <f>'Data Input - Sales'!U42</f>
        <v>0</v>
      </c>
      <c r="P25" s="261">
        <f>'Data Input - Sales'!V42</f>
        <v>0</v>
      </c>
      <c r="Q25" s="201" t="s">
        <v>75</v>
      </c>
      <c r="R25" s="201" t="s">
        <v>412</v>
      </c>
      <c r="S25" s="201" t="s">
        <v>405</v>
      </c>
    </row>
    <row r="26" spans="1:19" x14ac:dyDescent="0.25">
      <c r="A26" s="187">
        <f t="shared" si="1"/>
        <v>2002</v>
      </c>
      <c r="B26" s="187">
        <f t="shared" si="1"/>
        <v>0</v>
      </c>
      <c r="C26" s="187">
        <f t="shared" si="1"/>
        <v>0</v>
      </c>
      <c r="D26" s="261">
        <f>'Data Input - Sales'!A43</f>
        <v>0</v>
      </c>
      <c r="E26" s="261" t="str">
        <f>'Data Input - Sales'!C43</f>
        <v>&lt;Select&gt;</v>
      </c>
      <c r="F26" s="261">
        <f>'Data Input - Sales'!L43</f>
        <v>0</v>
      </c>
      <c r="G26" s="261">
        <f>'Data Input - Sales'!M43</f>
        <v>0</v>
      </c>
      <c r="H26" s="261">
        <f>'Data Input - Sales'!N43</f>
        <v>0</v>
      </c>
      <c r="I26" s="261">
        <f>'Data Input - Sales'!O43</f>
        <v>0</v>
      </c>
      <c r="J26" s="261">
        <f>'Data Input - Sales'!P43</f>
        <v>0</v>
      </c>
      <c r="K26" s="261">
        <f>'Data Input - Sales'!Q43</f>
        <v>0</v>
      </c>
      <c r="L26" s="261">
        <f>'Data Input - Sales'!R43</f>
        <v>0</v>
      </c>
      <c r="M26" s="261">
        <f>'Data Input - Sales'!S43</f>
        <v>0</v>
      </c>
      <c r="N26" s="261">
        <f>'Data Input - Sales'!T43</f>
        <v>0</v>
      </c>
      <c r="O26" s="261">
        <f>'Data Input - Sales'!U43</f>
        <v>0</v>
      </c>
      <c r="P26" s="261">
        <f>'Data Input - Sales'!V43</f>
        <v>0</v>
      </c>
      <c r="Q26" s="201" t="s">
        <v>75</v>
      </c>
      <c r="R26" s="201" t="s">
        <v>412</v>
      </c>
      <c r="S26" s="201" t="s">
        <v>405</v>
      </c>
    </row>
    <row r="27" spans="1:19" x14ac:dyDescent="0.25">
      <c r="A27" s="187">
        <f t="shared" si="1"/>
        <v>2002</v>
      </c>
      <c r="B27" s="187">
        <f t="shared" si="1"/>
        <v>0</v>
      </c>
      <c r="C27" s="187">
        <f t="shared" si="1"/>
        <v>0</v>
      </c>
      <c r="D27" s="261">
        <f>'Data Input - Sales'!A44</f>
        <v>0</v>
      </c>
      <c r="E27" s="261" t="str">
        <f>'Data Input - Sales'!C44</f>
        <v>&lt;Select&gt;</v>
      </c>
      <c r="F27" s="261">
        <f>'Data Input - Sales'!L44</f>
        <v>0</v>
      </c>
      <c r="G27" s="261">
        <f>'Data Input - Sales'!M44</f>
        <v>0</v>
      </c>
      <c r="H27" s="261">
        <f>'Data Input - Sales'!N44</f>
        <v>0</v>
      </c>
      <c r="I27" s="261">
        <f>'Data Input - Sales'!O44</f>
        <v>0</v>
      </c>
      <c r="J27" s="261">
        <f>'Data Input - Sales'!P44</f>
        <v>0</v>
      </c>
      <c r="K27" s="261">
        <f>'Data Input - Sales'!Q44</f>
        <v>0</v>
      </c>
      <c r="L27" s="261">
        <f>'Data Input - Sales'!R44</f>
        <v>0</v>
      </c>
      <c r="M27" s="261">
        <f>'Data Input - Sales'!S44</f>
        <v>0</v>
      </c>
      <c r="N27" s="261">
        <f>'Data Input - Sales'!T44</f>
        <v>0</v>
      </c>
      <c r="O27" s="261">
        <f>'Data Input - Sales'!U44</f>
        <v>0</v>
      </c>
      <c r="P27" s="261">
        <f>'Data Input - Sales'!V44</f>
        <v>0</v>
      </c>
      <c r="Q27" s="201" t="s">
        <v>75</v>
      </c>
      <c r="R27" s="201" t="s">
        <v>412</v>
      </c>
      <c r="S27" s="201" t="s">
        <v>405</v>
      </c>
    </row>
    <row r="28" spans="1:19" x14ac:dyDescent="0.25">
      <c r="A28" s="187">
        <f t="shared" si="1"/>
        <v>2002</v>
      </c>
      <c r="B28" s="187">
        <f t="shared" si="1"/>
        <v>0</v>
      </c>
      <c r="C28" s="187">
        <f t="shared" si="1"/>
        <v>0</v>
      </c>
      <c r="D28" s="261">
        <f>'Data Input - Sales'!A45</f>
        <v>0</v>
      </c>
      <c r="E28" s="261" t="str">
        <f>'Data Input - Sales'!C45</f>
        <v>&lt;Select&gt;</v>
      </c>
      <c r="F28" s="261">
        <f>'Data Input - Sales'!L45</f>
        <v>0</v>
      </c>
      <c r="G28" s="261">
        <f>'Data Input - Sales'!M45</f>
        <v>0</v>
      </c>
      <c r="H28" s="261">
        <f>'Data Input - Sales'!N45</f>
        <v>0</v>
      </c>
      <c r="I28" s="261">
        <f>'Data Input - Sales'!O45</f>
        <v>0</v>
      </c>
      <c r="J28" s="261">
        <f>'Data Input - Sales'!P45</f>
        <v>0</v>
      </c>
      <c r="K28" s="261">
        <f>'Data Input - Sales'!Q45</f>
        <v>0</v>
      </c>
      <c r="L28" s="261">
        <f>'Data Input - Sales'!R45</f>
        <v>0</v>
      </c>
      <c r="M28" s="261">
        <f>'Data Input - Sales'!S45</f>
        <v>0</v>
      </c>
      <c r="N28" s="261">
        <f>'Data Input - Sales'!T45</f>
        <v>0</v>
      </c>
      <c r="O28" s="261">
        <f>'Data Input - Sales'!U45</f>
        <v>0</v>
      </c>
      <c r="P28" s="261">
        <f>'Data Input - Sales'!V45</f>
        <v>0</v>
      </c>
      <c r="Q28" s="201" t="s">
        <v>75</v>
      </c>
      <c r="R28" s="201" t="s">
        <v>412</v>
      </c>
      <c r="S28" s="201" t="s">
        <v>405</v>
      </c>
    </row>
    <row r="29" spans="1:19" x14ac:dyDescent="0.25">
      <c r="A29" s="187">
        <f t="shared" si="1"/>
        <v>2002</v>
      </c>
      <c r="B29" s="187">
        <f t="shared" si="1"/>
        <v>0</v>
      </c>
      <c r="C29" s="187">
        <f t="shared" si="1"/>
        <v>0</v>
      </c>
      <c r="D29" s="261">
        <f>'Data Input - Sales'!A46</f>
        <v>0</v>
      </c>
      <c r="E29" s="261" t="str">
        <f>'Data Input - Sales'!C46</f>
        <v>&lt;Select&gt;</v>
      </c>
      <c r="F29" s="261">
        <f>'Data Input - Sales'!L46</f>
        <v>0</v>
      </c>
      <c r="G29" s="261">
        <f>'Data Input - Sales'!M46</f>
        <v>0</v>
      </c>
      <c r="H29" s="261">
        <f>'Data Input - Sales'!N46</f>
        <v>0</v>
      </c>
      <c r="I29" s="261">
        <f>'Data Input - Sales'!O46</f>
        <v>0</v>
      </c>
      <c r="J29" s="261">
        <f>'Data Input - Sales'!P46</f>
        <v>0</v>
      </c>
      <c r="K29" s="261">
        <f>'Data Input - Sales'!Q46</f>
        <v>0</v>
      </c>
      <c r="L29" s="261">
        <f>'Data Input - Sales'!R46</f>
        <v>0</v>
      </c>
      <c r="M29" s="261">
        <f>'Data Input - Sales'!S46</f>
        <v>0</v>
      </c>
      <c r="N29" s="261">
        <f>'Data Input - Sales'!T46</f>
        <v>0</v>
      </c>
      <c r="O29" s="261">
        <f>'Data Input - Sales'!U46</f>
        <v>0</v>
      </c>
      <c r="P29" s="261">
        <f>'Data Input - Sales'!V46</f>
        <v>0</v>
      </c>
      <c r="Q29" s="201" t="s">
        <v>75</v>
      </c>
      <c r="R29" s="201" t="s">
        <v>412</v>
      </c>
      <c r="S29" s="201" t="s">
        <v>405</v>
      </c>
    </row>
    <row r="30" spans="1:19" x14ac:dyDescent="0.25">
      <c r="A30" s="187">
        <f t="shared" si="1"/>
        <v>2002</v>
      </c>
      <c r="B30" s="187">
        <f t="shared" si="1"/>
        <v>0</v>
      </c>
      <c r="C30" s="187">
        <f t="shared" si="1"/>
        <v>0</v>
      </c>
      <c r="D30" s="261">
        <f>'Data Input - Sales'!A47</f>
        <v>0</v>
      </c>
      <c r="E30" s="261" t="str">
        <f>'Data Input - Sales'!C47</f>
        <v>&lt;Select&gt;</v>
      </c>
      <c r="F30" s="261">
        <f>'Data Input - Sales'!L47</f>
        <v>0</v>
      </c>
      <c r="G30" s="261">
        <f>'Data Input - Sales'!M47</f>
        <v>0</v>
      </c>
      <c r="H30" s="261">
        <f>'Data Input - Sales'!N47</f>
        <v>0</v>
      </c>
      <c r="I30" s="261">
        <f>'Data Input - Sales'!O47</f>
        <v>0</v>
      </c>
      <c r="J30" s="261">
        <f>'Data Input - Sales'!P47</f>
        <v>0</v>
      </c>
      <c r="K30" s="261">
        <f>'Data Input - Sales'!Q47</f>
        <v>0</v>
      </c>
      <c r="L30" s="261">
        <f>'Data Input - Sales'!R47</f>
        <v>0</v>
      </c>
      <c r="M30" s="261">
        <f>'Data Input - Sales'!S47</f>
        <v>0</v>
      </c>
      <c r="N30" s="261">
        <f>'Data Input - Sales'!T47</f>
        <v>0</v>
      </c>
      <c r="O30" s="261">
        <f>'Data Input - Sales'!U47</f>
        <v>0</v>
      </c>
      <c r="P30" s="261">
        <f>'Data Input - Sales'!V47</f>
        <v>0</v>
      </c>
      <c r="Q30" s="201" t="s">
        <v>75</v>
      </c>
      <c r="R30" s="201" t="s">
        <v>412</v>
      </c>
      <c r="S30" s="201" t="s">
        <v>405</v>
      </c>
    </row>
    <row r="31" spans="1:19" x14ac:dyDescent="0.25">
      <c r="A31" s="187">
        <f t="shared" si="1"/>
        <v>2002</v>
      </c>
      <c r="B31" s="187">
        <f t="shared" si="1"/>
        <v>0</v>
      </c>
      <c r="C31" s="187">
        <f t="shared" si="1"/>
        <v>0</v>
      </c>
      <c r="D31" s="261">
        <f>'Data Input - Sales'!A48</f>
        <v>0</v>
      </c>
      <c r="E31" s="261" t="str">
        <f>'Data Input - Sales'!C48</f>
        <v>&lt;Select&gt;</v>
      </c>
      <c r="F31" s="261">
        <f>'Data Input - Sales'!L48</f>
        <v>0</v>
      </c>
      <c r="G31" s="261">
        <f>'Data Input - Sales'!M48</f>
        <v>0</v>
      </c>
      <c r="H31" s="261">
        <f>'Data Input - Sales'!N48</f>
        <v>0</v>
      </c>
      <c r="I31" s="261">
        <f>'Data Input - Sales'!O48</f>
        <v>0</v>
      </c>
      <c r="J31" s="261">
        <f>'Data Input - Sales'!P48</f>
        <v>0</v>
      </c>
      <c r="K31" s="261">
        <f>'Data Input - Sales'!Q48</f>
        <v>0</v>
      </c>
      <c r="L31" s="261">
        <f>'Data Input - Sales'!R48</f>
        <v>0</v>
      </c>
      <c r="M31" s="261">
        <f>'Data Input - Sales'!S48</f>
        <v>0</v>
      </c>
      <c r="N31" s="261">
        <f>'Data Input - Sales'!T48</f>
        <v>0</v>
      </c>
      <c r="O31" s="261">
        <f>'Data Input - Sales'!U48</f>
        <v>0</v>
      </c>
      <c r="P31" s="261">
        <f>'Data Input - Sales'!V48</f>
        <v>0</v>
      </c>
      <c r="Q31" s="201" t="s">
        <v>75</v>
      </c>
      <c r="R31" s="201" t="s">
        <v>412</v>
      </c>
      <c r="S31" s="201" t="s">
        <v>405</v>
      </c>
    </row>
    <row r="32" spans="1:19" x14ac:dyDescent="0.25">
      <c r="A32" s="187">
        <f t="shared" si="1"/>
        <v>2002</v>
      </c>
      <c r="B32" s="187">
        <f t="shared" si="1"/>
        <v>0</v>
      </c>
      <c r="C32" s="187">
        <f t="shared" si="1"/>
        <v>0</v>
      </c>
      <c r="D32" s="261">
        <f>'Data Input - Sales'!A49</f>
        <v>0</v>
      </c>
      <c r="E32" s="261" t="str">
        <f>'Data Input - Sales'!C49</f>
        <v>&lt;Select&gt;</v>
      </c>
      <c r="F32" s="261">
        <f>'Data Input - Sales'!L49</f>
        <v>0</v>
      </c>
      <c r="G32" s="261">
        <f>'Data Input - Sales'!M49</f>
        <v>0</v>
      </c>
      <c r="H32" s="261">
        <f>'Data Input - Sales'!N49</f>
        <v>0</v>
      </c>
      <c r="I32" s="261">
        <f>'Data Input - Sales'!O49</f>
        <v>0</v>
      </c>
      <c r="J32" s="261">
        <f>'Data Input - Sales'!P49</f>
        <v>0</v>
      </c>
      <c r="K32" s="261">
        <f>'Data Input - Sales'!Q49</f>
        <v>0</v>
      </c>
      <c r="L32" s="261">
        <f>'Data Input - Sales'!R49</f>
        <v>0</v>
      </c>
      <c r="M32" s="261">
        <f>'Data Input - Sales'!S49</f>
        <v>0</v>
      </c>
      <c r="N32" s="261">
        <f>'Data Input - Sales'!T49</f>
        <v>0</v>
      </c>
      <c r="O32" s="261">
        <f>'Data Input - Sales'!U49</f>
        <v>0</v>
      </c>
      <c r="P32" s="261">
        <f>'Data Input - Sales'!V49</f>
        <v>0</v>
      </c>
      <c r="Q32" s="201" t="s">
        <v>75</v>
      </c>
      <c r="R32" s="201" t="s">
        <v>412</v>
      </c>
      <c r="S32" s="201" t="s">
        <v>405</v>
      </c>
    </row>
    <row r="33" spans="1:19" x14ac:dyDescent="0.25">
      <c r="A33" s="187">
        <f t="shared" si="1"/>
        <v>2002</v>
      </c>
      <c r="B33" s="187">
        <f t="shared" si="1"/>
        <v>0</v>
      </c>
      <c r="C33" s="187">
        <f t="shared" si="1"/>
        <v>0</v>
      </c>
      <c r="D33" s="261">
        <f>'Data Input - Sales'!A50</f>
        <v>0</v>
      </c>
      <c r="E33" s="261" t="str">
        <f>'Data Input - Sales'!C50</f>
        <v>&lt;Select&gt;</v>
      </c>
      <c r="F33" s="261">
        <f>'Data Input - Sales'!L50</f>
        <v>0</v>
      </c>
      <c r="G33" s="261">
        <f>'Data Input - Sales'!M50</f>
        <v>0</v>
      </c>
      <c r="H33" s="261">
        <f>'Data Input - Sales'!N50</f>
        <v>0</v>
      </c>
      <c r="I33" s="261">
        <f>'Data Input - Sales'!O50</f>
        <v>0</v>
      </c>
      <c r="J33" s="261">
        <f>'Data Input - Sales'!P50</f>
        <v>0</v>
      </c>
      <c r="K33" s="261">
        <f>'Data Input - Sales'!Q50</f>
        <v>0</v>
      </c>
      <c r="L33" s="261">
        <f>'Data Input - Sales'!R50</f>
        <v>0</v>
      </c>
      <c r="M33" s="261">
        <f>'Data Input - Sales'!S50</f>
        <v>0</v>
      </c>
      <c r="N33" s="261">
        <f>'Data Input - Sales'!T50</f>
        <v>0</v>
      </c>
      <c r="O33" s="261">
        <f>'Data Input - Sales'!U50</f>
        <v>0</v>
      </c>
      <c r="P33" s="261">
        <f>'Data Input - Sales'!V50</f>
        <v>0</v>
      </c>
      <c r="Q33" s="201" t="s">
        <v>75</v>
      </c>
      <c r="R33" s="201" t="s">
        <v>412</v>
      </c>
      <c r="S33" s="201" t="s">
        <v>405</v>
      </c>
    </row>
    <row r="34" spans="1:19" x14ac:dyDescent="0.25">
      <c r="A34" s="187">
        <f t="shared" si="1"/>
        <v>2002</v>
      </c>
      <c r="B34" s="187">
        <f t="shared" si="1"/>
        <v>0</v>
      </c>
      <c r="C34" s="187">
        <f t="shared" si="1"/>
        <v>0</v>
      </c>
      <c r="D34" s="261">
        <f>'Data Input - Sales'!A51</f>
        <v>0</v>
      </c>
      <c r="E34" s="261" t="str">
        <f>'Data Input - Sales'!C51</f>
        <v>&lt;Select&gt;</v>
      </c>
      <c r="F34" s="261">
        <f>'Data Input - Sales'!L51</f>
        <v>0</v>
      </c>
      <c r="G34" s="261">
        <f>'Data Input - Sales'!M51</f>
        <v>0</v>
      </c>
      <c r="H34" s="261">
        <f>'Data Input - Sales'!N51</f>
        <v>0</v>
      </c>
      <c r="I34" s="261">
        <f>'Data Input - Sales'!O51</f>
        <v>0</v>
      </c>
      <c r="J34" s="261">
        <f>'Data Input - Sales'!P51</f>
        <v>0</v>
      </c>
      <c r="K34" s="261">
        <f>'Data Input - Sales'!Q51</f>
        <v>0</v>
      </c>
      <c r="L34" s="261">
        <f>'Data Input - Sales'!R51</f>
        <v>0</v>
      </c>
      <c r="M34" s="261">
        <f>'Data Input - Sales'!S51</f>
        <v>0</v>
      </c>
      <c r="N34" s="261">
        <f>'Data Input - Sales'!T51</f>
        <v>0</v>
      </c>
      <c r="O34" s="261">
        <f>'Data Input - Sales'!U51</f>
        <v>0</v>
      </c>
      <c r="P34" s="261">
        <f>'Data Input - Sales'!V51</f>
        <v>0</v>
      </c>
      <c r="Q34" s="201" t="s">
        <v>75</v>
      </c>
      <c r="R34" s="201" t="s">
        <v>412</v>
      </c>
      <c r="S34" s="201" t="s">
        <v>405</v>
      </c>
    </row>
    <row r="35" spans="1:19" x14ac:dyDescent="0.25">
      <c r="A35" s="187">
        <f t="shared" ref="A35:C80" si="2">A$1</f>
        <v>2002</v>
      </c>
      <c r="B35" s="187">
        <f t="shared" si="2"/>
        <v>0</v>
      </c>
      <c r="C35" s="187">
        <f t="shared" si="2"/>
        <v>0</v>
      </c>
      <c r="D35" s="261">
        <f>'Data Input - Sales'!A52</f>
        <v>0</v>
      </c>
      <c r="E35" s="261" t="str">
        <f>'Data Input - Sales'!C52</f>
        <v>&lt;Select&gt;</v>
      </c>
      <c r="F35" s="261">
        <f>'Data Input - Sales'!L52</f>
        <v>0</v>
      </c>
      <c r="G35" s="261">
        <f>'Data Input - Sales'!M52</f>
        <v>0</v>
      </c>
      <c r="H35" s="261">
        <f>'Data Input - Sales'!N52</f>
        <v>0</v>
      </c>
      <c r="I35" s="261">
        <f>'Data Input - Sales'!O52</f>
        <v>0</v>
      </c>
      <c r="J35" s="261">
        <f>'Data Input - Sales'!P52</f>
        <v>0</v>
      </c>
      <c r="K35" s="261">
        <f>'Data Input - Sales'!Q52</f>
        <v>0</v>
      </c>
      <c r="L35" s="261">
        <f>'Data Input - Sales'!R52</f>
        <v>0</v>
      </c>
      <c r="M35" s="261">
        <f>'Data Input - Sales'!S52</f>
        <v>0</v>
      </c>
      <c r="N35" s="261">
        <f>'Data Input - Sales'!T52</f>
        <v>0</v>
      </c>
      <c r="O35" s="261">
        <f>'Data Input - Sales'!U52</f>
        <v>0</v>
      </c>
      <c r="P35" s="261">
        <f>'Data Input - Sales'!V52</f>
        <v>0</v>
      </c>
      <c r="Q35" s="201" t="s">
        <v>75</v>
      </c>
      <c r="R35" s="201" t="s">
        <v>412</v>
      </c>
      <c r="S35" s="201" t="s">
        <v>405</v>
      </c>
    </row>
    <row r="36" spans="1:19" x14ac:dyDescent="0.25">
      <c r="A36" s="187">
        <f t="shared" si="2"/>
        <v>2002</v>
      </c>
      <c r="B36" s="187">
        <f t="shared" si="2"/>
        <v>0</v>
      </c>
      <c r="C36" s="187">
        <f t="shared" si="2"/>
        <v>0</v>
      </c>
      <c r="D36" s="261">
        <f>'Data Input - Sales'!A53</f>
        <v>0</v>
      </c>
      <c r="E36" s="261" t="str">
        <f>'Data Input - Sales'!C53</f>
        <v>&lt;Select&gt;</v>
      </c>
      <c r="F36" s="261">
        <f>'Data Input - Sales'!L53</f>
        <v>0</v>
      </c>
      <c r="G36" s="261">
        <f>'Data Input - Sales'!M53</f>
        <v>0</v>
      </c>
      <c r="H36" s="261">
        <f>'Data Input - Sales'!N53</f>
        <v>0</v>
      </c>
      <c r="I36" s="261">
        <f>'Data Input - Sales'!O53</f>
        <v>0</v>
      </c>
      <c r="J36" s="261">
        <f>'Data Input - Sales'!P53</f>
        <v>0</v>
      </c>
      <c r="K36" s="261">
        <f>'Data Input - Sales'!Q53</f>
        <v>0</v>
      </c>
      <c r="L36" s="261">
        <f>'Data Input - Sales'!R53</f>
        <v>0</v>
      </c>
      <c r="M36" s="261">
        <f>'Data Input - Sales'!S53</f>
        <v>0</v>
      </c>
      <c r="N36" s="261">
        <f>'Data Input - Sales'!T53</f>
        <v>0</v>
      </c>
      <c r="O36" s="261">
        <f>'Data Input - Sales'!U53</f>
        <v>0</v>
      </c>
      <c r="P36" s="261">
        <f>'Data Input - Sales'!V53</f>
        <v>0</v>
      </c>
      <c r="Q36" s="201" t="s">
        <v>75</v>
      </c>
      <c r="R36" s="201" t="s">
        <v>412</v>
      </c>
      <c r="S36" s="201" t="s">
        <v>405</v>
      </c>
    </row>
    <row r="37" spans="1:19" x14ac:dyDescent="0.25">
      <c r="A37" s="187">
        <f t="shared" si="2"/>
        <v>2002</v>
      </c>
      <c r="B37" s="187">
        <f t="shared" si="2"/>
        <v>0</v>
      </c>
      <c r="C37" s="187">
        <f t="shared" si="2"/>
        <v>0</v>
      </c>
      <c r="D37" s="261">
        <f>'Data Input - Sales'!A54</f>
        <v>0</v>
      </c>
      <c r="E37" s="261" t="str">
        <f>'Data Input - Sales'!C54</f>
        <v>&lt;Select&gt;</v>
      </c>
      <c r="F37" s="261">
        <f>'Data Input - Sales'!L54</f>
        <v>0</v>
      </c>
      <c r="G37" s="261">
        <f>'Data Input - Sales'!M54</f>
        <v>0</v>
      </c>
      <c r="H37" s="261">
        <f>'Data Input - Sales'!N54</f>
        <v>0</v>
      </c>
      <c r="I37" s="261">
        <f>'Data Input - Sales'!O54</f>
        <v>0</v>
      </c>
      <c r="J37" s="261">
        <f>'Data Input - Sales'!P54</f>
        <v>0</v>
      </c>
      <c r="K37" s="261">
        <f>'Data Input - Sales'!Q54</f>
        <v>0</v>
      </c>
      <c r="L37" s="261">
        <f>'Data Input - Sales'!R54</f>
        <v>0</v>
      </c>
      <c r="M37" s="261">
        <f>'Data Input - Sales'!S54</f>
        <v>0</v>
      </c>
      <c r="N37" s="261">
        <f>'Data Input - Sales'!T54</f>
        <v>0</v>
      </c>
      <c r="O37" s="261">
        <f>'Data Input - Sales'!U54</f>
        <v>0</v>
      </c>
      <c r="P37" s="261">
        <f>'Data Input - Sales'!V54</f>
        <v>0</v>
      </c>
      <c r="Q37" s="201" t="s">
        <v>75</v>
      </c>
      <c r="R37" s="201" t="s">
        <v>412</v>
      </c>
      <c r="S37" s="201" t="s">
        <v>405</v>
      </c>
    </row>
    <row r="38" spans="1:19" x14ac:dyDescent="0.25">
      <c r="A38" s="187">
        <f t="shared" si="2"/>
        <v>2002</v>
      </c>
      <c r="B38" s="187">
        <f t="shared" si="2"/>
        <v>0</v>
      </c>
      <c r="C38" s="187">
        <f t="shared" si="2"/>
        <v>0</v>
      </c>
      <c r="D38" s="261">
        <f>'Data Input - Sales'!A55</f>
        <v>0</v>
      </c>
      <c r="E38" s="261" t="str">
        <f>'Data Input - Sales'!C55</f>
        <v>&lt;Select&gt;</v>
      </c>
      <c r="F38" s="261">
        <f>'Data Input - Sales'!L55</f>
        <v>0</v>
      </c>
      <c r="G38" s="261">
        <f>'Data Input - Sales'!M55</f>
        <v>0</v>
      </c>
      <c r="H38" s="261">
        <f>'Data Input - Sales'!N55</f>
        <v>0</v>
      </c>
      <c r="I38" s="261">
        <f>'Data Input - Sales'!O55</f>
        <v>0</v>
      </c>
      <c r="J38" s="261">
        <f>'Data Input - Sales'!P55</f>
        <v>0</v>
      </c>
      <c r="K38" s="261">
        <f>'Data Input - Sales'!Q55</f>
        <v>0</v>
      </c>
      <c r="L38" s="261">
        <f>'Data Input - Sales'!R55</f>
        <v>0</v>
      </c>
      <c r="M38" s="261">
        <f>'Data Input - Sales'!S55</f>
        <v>0</v>
      </c>
      <c r="N38" s="261">
        <f>'Data Input - Sales'!T55</f>
        <v>0</v>
      </c>
      <c r="O38" s="261">
        <f>'Data Input - Sales'!U55</f>
        <v>0</v>
      </c>
      <c r="P38" s="261">
        <f>'Data Input - Sales'!V55</f>
        <v>0</v>
      </c>
      <c r="Q38" s="201" t="s">
        <v>75</v>
      </c>
      <c r="R38" s="201" t="s">
        <v>412</v>
      </c>
      <c r="S38" s="201" t="s">
        <v>405</v>
      </c>
    </row>
    <row r="39" spans="1:19" x14ac:dyDescent="0.25">
      <c r="A39" s="187">
        <f t="shared" si="2"/>
        <v>2002</v>
      </c>
      <c r="B39" s="187">
        <f t="shared" si="2"/>
        <v>0</v>
      </c>
      <c r="C39" s="187">
        <f t="shared" si="2"/>
        <v>0</v>
      </c>
      <c r="D39" s="261">
        <f>'Data Input - Sales'!A56</f>
        <v>0</v>
      </c>
      <c r="E39" s="261" t="str">
        <f>'Data Input - Sales'!C56</f>
        <v>&lt;Select&gt;</v>
      </c>
      <c r="F39" s="261">
        <f>'Data Input - Sales'!L56</f>
        <v>0</v>
      </c>
      <c r="G39" s="261">
        <f>'Data Input - Sales'!M56</f>
        <v>0</v>
      </c>
      <c r="H39" s="261">
        <f>'Data Input - Sales'!N56</f>
        <v>0</v>
      </c>
      <c r="I39" s="261">
        <f>'Data Input - Sales'!O56</f>
        <v>0</v>
      </c>
      <c r="J39" s="261">
        <f>'Data Input - Sales'!P56</f>
        <v>0</v>
      </c>
      <c r="K39" s="261">
        <f>'Data Input - Sales'!Q56</f>
        <v>0</v>
      </c>
      <c r="L39" s="261">
        <f>'Data Input - Sales'!R56</f>
        <v>0</v>
      </c>
      <c r="M39" s="261">
        <f>'Data Input - Sales'!S56</f>
        <v>0</v>
      </c>
      <c r="N39" s="261">
        <f>'Data Input - Sales'!T56</f>
        <v>0</v>
      </c>
      <c r="O39" s="261">
        <f>'Data Input - Sales'!U56</f>
        <v>0</v>
      </c>
      <c r="P39" s="261">
        <f>'Data Input - Sales'!V56</f>
        <v>0</v>
      </c>
      <c r="Q39" s="201" t="s">
        <v>75</v>
      </c>
      <c r="R39" s="201" t="s">
        <v>412</v>
      </c>
      <c r="S39" s="201" t="s">
        <v>405</v>
      </c>
    </row>
    <row r="40" spans="1:19" x14ac:dyDescent="0.25">
      <c r="A40" s="187">
        <f t="shared" si="2"/>
        <v>2002</v>
      </c>
      <c r="B40" s="187">
        <f t="shared" si="2"/>
        <v>0</v>
      </c>
      <c r="C40" s="187">
        <f t="shared" si="2"/>
        <v>0</v>
      </c>
      <c r="D40" s="261">
        <f>'Data Input - Sales'!A57</f>
        <v>0</v>
      </c>
      <c r="E40" s="261" t="str">
        <f>'Data Input - Sales'!C57</f>
        <v>&lt;Select&gt;</v>
      </c>
      <c r="F40" s="261">
        <f>'Data Input - Sales'!L57</f>
        <v>0</v>
      </c>
      <c r="G40" s="261">
        <f>'Data Input - Sales'!M57</f>
        <v>0</v>
      </c>
      <c r="H40" s="261">
        <f>'Data Input - Sales'!N57</f>
        <v>0</v>
      </c>
      <c r="I40" s="261">
        <f>'Data Input - Sales'!O57</f>
        <v>0</v>
      </c>
      <c r="J40" s="261">
        <f>'Data Input - Sales'!P57</f>
        <v>0</v>
      </c>
      <c r="K40" s="261">
        <f>'Data Input - Sales'!Q57</f>
        <v>0</v>
      </c>
      <c r="L40" s="261">
        <f>'Data Input - Sales'!R57</f>
        <v>0</v>
      </c>
      <c r="M40" s="261">
        <f>'Data Input - Sales'!S57</f>
        <v>0</v>
      </c>
      <c r="N40" s="261">
        <f>'Data Input - Sales'!T57</f>
        <v>0</v>
      </c>
      <c r="O40" s="261">
        <f>'Data Input - Sales'!U57</f>
        <v>0</v>
      </c>
      <c r="P40" s="261">
        <f>'Data Input - Sales'!V57</f>
        <v>0</v>
      </c>
      <c r="Q40" s="201" t="s">
        <v>75</v>
      </c>
      <c r="R40" s="201" t="s">
        <v>412</v>
      </c>
      <c r="S40" s="201" t="s">
        <v>405</v>
      </c>
    </row>
    <row r="41" spans="1:19" x14ac:dyDescent="0.25">
      <c r="A41" s="187">
        <f t="shared" si="2"/>
        <v>2002</v>
      </c>
      <c r="B41" s="187">
        <f t="shared" si="2"/>
        <v>0</v>
      </c>
      <c r="C41" s="187">
        <f t="shared" si="2"/>
        <v>0</v>
      </c>
      <c r="D41" s="261">
        <f>'Data Input - Sales'!A62</f>
        <v>0</v>
      </c>
      <c r="E41" s="261" t="str">
        <f>'Data Input - Sales'!C62</f>
        <v>&lt;Select&gt;</v>
      </c>
      <c r="F41" s="261">
        <f>'Data Input - Sales'!L62</f>
        <v>0</v>
      </c>
      <c r="G41" s="261">
        <f>'Data Input - Sales'!M62</f>
        <v>0</v>
      </c>
      <c r="H41" s="261">
        <f>'Data Input - Sales'!N62</f>
        <v>0</v>
      </c>
      <c r="I41" s="261">
        <f>'Data Input - Sales'!O62</f>
        <v>0</v>
      </c>
      <c r="J41" s="261">
        <f>'Data Input - Sales'!P62</f>
        <v>0</v>
      </c>
      <c r="K41" s="261">
        <f>'Data Input - Sales'!Q62</f>
        <v>0</v>
      </c>
      <c r="L41" s="261">
        <f>'Data Input - Sales'!R62</f>
        <v>0</v>
      </c>
      <c r="M41" s="261">
        <f>'Data Input - Sales'!S62</f>
        <v>0</v>
      </c>
      <c r="N41" s="261">
        <f>'Data Input - Sales'!T62</f>
        <v>0</v>
      </c>
      <c r="O41" s="261">
        <f>'Data Input - Sales'!U62</f>
        <v>0</v>
      </c>
      <c r="P41" s="261">
        <f>'Data Input - Sales'!V62</f>
        <v>0</v>
      </c>
      <c r="Q41" s="201" t="s">
        <v>75</v>
      </c>
      <c r="R41" s="201" t="s">
        <v>412</v>
      </c>
      <c r="S41" s="201" t="s">
        <v>406</v>
      </c>
    </row>
    <row r="42" spans="1:19" x14ac:dyDescent="0.25">
      <c r="A42" s="187">
        <f t="shared" si="2"/>
        <v>2002</v>
      </c>
      <c r="B42" s="187">
        <f t="shared" si="2"/>
        <v>0</v>
      </c>
      <c r="C42" s="187">
        <f t="shared" si="2"/>
        <v>0</v>
      </c>
      <c r="D42" s="261">
        <f>'Data Input - Sales'!A63</f>
        <v>0</v>
      </c>
      <c r="E42" s="261" t="str">
        <f>'Data Input - Sales'!C63</f>
        <v>&lt;Select&gt;</v>
      </c>
      <c r="F42" s="261">
        <f>'Data Input - Sales'!L63</f>
        <v>0</v>
      </c>
      <c r="G42" s="261">
        <f>'Data Input - Sales'!M63</f>
        <v>0</v>
      </c>
      <c r="H42" s="261">
        <f>'Data Input - Sales'!N63</f>
        <v>0</v>
      </c>
      <c r="I42" s="261">
        <f>'Data Input - Sales'!O63</f>
        <v>0</v>
      </c>
      <c r="J42" s="261">
        <f>'Data Input - Sales'!P63</f>
        <v>0</v>
      </c>
      <c r="K42" s="261">
        <f>'Data Input - Sales'!Q63</f>
        <v>0</v>
      </c>
      <c r="L42" s="261">
        <f>'Data Input - Sales'!R63</f>
        <v>0</v>
      </c>
      <c r="M42" s="261">
        <f>'Data Input - Sales'!S63</f>
        <v>0</v>
      </c>
      <c r="N42" s="261">
        <f>'Data Input - Sales'!T63</f>
        <v>0</v>
      </c>
      <c r="O42" s="261">
        <f>'Data Input - Sales'!U63</f>
        <v>0</v>
      </c>
      <c r="P42" s="261">
        <f>'Data Input - Sales'!V63</f>
        <v>0</v>
      </c>
      <c r="Q42" s="201" t="s">
        <v>75</v>
      </c>
      <c r="R42" s="201" t="s">
        <v>412</v>
      </c>
      <c r="S42" s="201" t="s">
        <v>406</v>
      </c>
    </row>
    <row r="43" spans="1:19" x14ac:dyDescent="0.25">
      <c r="A43" s="187">
        <f t="shared" si="2"/>
        <v>2002</v>
      </c>
      <c r="B43" s="187">
        <f t="shared" si="2"/>
        <v>0</v>
      </c>
      <c r="C43" s="187">
        <f t="shared" si="2"/>
        <v>0</v>
      </c>
      <c r="D43" s="261">
        <f>'Data Input - Sales'!A64</f>
        <v>0</v>
      </c>
      <c r="E43" s="261" t="str">
        <f>'Data Input - Sales'!C64</f>
        <v>&lt;Select&gt;</v>
      </c>
      <c r="F43" s="261">
        <f>'Data Input - Sales'!L64</f>
        <v>0</v>
      </c>
      <c r="G43" s="261">
        <f>'Data Input - Sales'!M64</f>
        <v>0</v>
      </c>
      <c r="H43" s="261">
        <f>'Data Input - Sales'!N64</f>
        <v>0</v>
      </c>
      <c r="I43" s="261">
        <f>'Data Input - Sales'!O64</f>
        <v>0</v>
      </c>
      <c r="J43" s="261">
        <f>'Data Input - Sales'!P64</f>
        <v>0</v>
      </c>
      <c r="K43" s="261">
        <f>'Data Input - Sales'!Q64</f>
        <v>0</v>
      </c>
      <c r="L43" s="261">
        <f>'Data Input - Sales'!R64</f>
        <v>0</v>
      </c>
      <c r="M43" s="261">
        <f>'Data Input - Sales'!S64</f>
        <v>0</v>
      </c>
      <c r="N43" s="261">
        <f>'Data Input - Sales'!T64</f>
        <v>0</v>
      </c>
      <c r="O43" s="261">
        <f>'Data Input - Sales'!U64</f>
        <v>0</v>
      </c>
      <c r="P43" s="261">
        <f>'Data Input - Sales'!V64</f>
        <v>0</v>
      </c>
      <c r="Q43" s="201" t="s">
        <v>75</v>
      </c>
      <c r="R43" s="201" t="s">
        <v>412</v>
      </c>
      <c r="S43" s="201" t="s">
        <v>406</v>
      </c>
    </row>
    <row r="44" spans="1:19" x14ac:dyDescent="0.25">
      <c r="A44" s="187">
        <f t="shared" si="2"/>
        <v>2002</v>
      </c>
      <c r="B44" s="187">
        <f t="shared" si="2"/>
        <v>0</v>
      </c>
      <c r="C44" s="187">
        <f t="shared" si="2"/>
        <v>0</v>
      </c>
      <c r="D44" s="261">
        <f>'Data Input - Sales'!A65</f>
        <v>0</v>
      </c>
      <c r="E44" s="261" t="str">
        <f>'Data Input - Sales'!C65</f>
        <v>&lt;Select&gt;</v>
      </c>
      <c r="F44" s="261">
        <f>'Data Input - Sales'!L65</f>
        <v>0</v>
      </c>
      <c r="G44" s="261">
        <f>'Data Input - Sales'!M65</f>
        <v>0</v>
      </c>
      <c r="H44" s="261">
        <f>'Data Input - Sales'!N65</f>
        <v>0</v>
      </c>
      <c r="I44" s="261">
        <f>'Data Input - Sales'!O65</f>
        <v>0</v>
      </c>
      <c r="J44" s="261">
        <f>'Data Input - Sales'!P65</f>
        <v>0</v>
      </c>
      <c r="K44" s="261">
        <f>'Data Input - Sales'!Q65</f>
        <v>0</v>
      </c>
      <c r="L44" s="261">
        <f>'Data Input - Sales'!R65</f>
        <v>0</v>
      </c>
      <c r="M44" s="261">
        <f>'Data Input - Sales'!S65</f>
        <v>0</v>
      </c>
      <c r="N44" s="261">
        <f>'Data Input - Sales'!T65</f>
        <v>0</v>
      </c>
      <c r="O44" s="261">
        <f>'Data Input - Sales'!U65</f>
        <v>0</v>
      </c>
      <c r="P44" s="261">
        <f>'Data Input - Sales'!V65</f>
        <v>0</v>
      </c>
      <c r="Q44" s="201" t="s">
        <v>75</v>
      </c>
      <c r="R44" s="201" t="s">
        <v>412</v>
      </c>
      <c r="S44" s="201" t="s">
        <v>406</v>
      </c>
    </row>
    <row r="45" spans="1:19" x14ac:dyDescent="0.25">
      <c r="A45" s="187">
        <f t="shared" si="2"/>
        <v>2002</v>
      </c>
      <c r="B45" s="187">
        <f t="shared" si="2"/>
        <v>0</v>
      </c>
      <c r="C45" s="187">
        <f t="shared" si="2"/>
        <v>0</v>
      </c>
      <c r="D45" s="261">
        <f>'Data Input - Sales'!A66</f>
        <v>0</v>
      </c>
      <c r="E45" s="261" t="str">
        <f>'Data Input - Sales'!C66</f>
        <v>&lt;Select&gt;</v>
      </c>
      <c r="F45" s="261">
        <f>'Data Input - Sales'!L66</f>
        <v>0</v>
      </c>
      <c r="G45" s="261">
        <f>'Data Input - Sales'!M66</f>
        <v>0</v>
      </c>
      <c r="H45" s="261">
        <f>'Data Input - Sales'!N66</f>
        <v>0</v>
      </c>
      <c r="I45" s="261">
        <f>'Data Input - Sales'!O66</f>
        <v>0</v>
      </c>
      <c r="J45" s="261">
        <f>'Data Input - Sales'!P66</f>
        <v>0</v>
      </c>
      <c r="K45" s="261">
        <f>'Data Input - Sales'!Q66</f>
        <v>0</v>
      </c>
      <c r="L45" s="261">
        <f>'Data Input - Sales'!R66</f>
        <v>0</v>
      </c>
      <c r="M45" s="261">
        <f>'Data Input - Sales'!S66</f>
        <v>0</v>
      </c>
      <c r="N45" s="261">
        <f>'Data Input - Sales'!T66</f>
        <v>0</v>
      </c>
      <c r="O45" s="261">
        <f>'Data Input - Sales'!U66</f>
        <v>0</v>
      </c>
      <c r="P45" s="261">
        <f>'Data Input - Sales'!V66</f>
        <v>0</v>
      </c>
      <c r="Q45" s="201" t="s">
        <v>75</v>
      </c>
      <c r="R45" s="201" t="s">
        <v>412</v>
      </c>
      <c r="S45" s="201" t="s">
        <v>406</v>
      </c>
    </row>
    <row r="46" spans="1:19" x14ac:dyDescent="0.25">
      <c r="A46" s="187">
        <f t="shared" si="2"/>
        <v>2002</v>
      </c>
      <c r="B46" s="187">
        <f t="shared" si="2"/>
        <v>0</v>
      </c>
      <c r="C46" s="187">
        <f t="shared" si="2"/>
        <v>0</v>
      </c>
      <c r="D46" s="261">
        <f>'Data Input - Sales'!A67</f>
        <v>0</v>
      </c>
      <c r="E46" s="261" t="str">
        <f>'Data Input - Sales'!C67</f>
        <v>&lt;Select&gt;</v>
      </c>
      <c r="F46" s="261">
        <f>'Data Input - Sales'!L67</f>
        <v>0</v>
      </c>
      <c r="G46" s="261">
        <f>'Data Input - Sales'!M67</f>
        <v>0</v>
      </c>
      <c r="H46" s="261">
        <f>'Data Input - Sales'!N67</f>
        <v>0</v>
      </c>
      <c r="I46" s="261">
        <f>'Data Input - Sales'!O67</f>
        <v>0</v>
      </c>
      <c r="J46" s="261">
        <f>'Data Input - Sales'!P67</f>
        <v>0</v>
      </c>
      <c r="K46" s="261">
        <f>'Data Input - Sales'!Q67</f>
        <v>0</v>
      </c>
      <c r="L46" s="261">
        <f>'Data Input - Sales'!R67</f>
        <v>0</v>
      </c>
      <c r="M46" s="261">
        <f>'Data Input - Sales'!S67</f>
        <v>0</v>
      </c>
      <c r="N46" s="261">
        <f>'Data Input - Sales'!T67</f>
        <v>0</v>
      </c>
      <c r="O46" s="261">
        <f>'Data Input - Sales'!U67</f>
        <v>0</v>
      </c>
      <c r="P46" s="261">
        <f>'Data Input - Sales'!V67</f>
        <v>0</v>
      </c>
      <c r="Q46" s="201" t="s">
        <v>75</v>
      </c>
      <c r="R46" s="201" t="s">
        <v>412</v>
      </c>
      <c r="S46" s="201" t="s">
        <v>406</v>
      </c>
    </row>
    <row r="47" spans="1:19" x14ac:dyDescent="0.25">
      <c r="A47" s="187">
        <f t="shared" si="2"/>
        <v>2002</v>
      </c>
      <c r="B47" s="187">
        <f t="shared" si="2"/>
        <v>0</v>
      </c>
      <c r="C47" s="187">
        <f t="shared" si="2"/>
        <v>0</v>
      </c>
      <c r="D47" s="261">
        <f>'Data Input - Sales'!A68</f>
        <v>0</v>
      </c>
      <c r="E47" s="261" t="str">
        <f>'Data Input - Sales'!C68</f>
        <v>&lt;Select&gt;</v>
      </c>
      <c r="F47" s="261">
        <f>'Data Input - Sales'!L68</f>
        <v>0</v>
      </c>
      <c r="G47" s="261">
        <f>'Data Input - Sales'!M68</f>
        <v>0</v>
      </c>
      <c r="H47" s="261">
        <f>'Data Input - Sales'!N68</f>
        <v>0</v>
      </c>
      <c r="I47" s="261">
        <f>'Data Input - Sales'!O68</f>
        <v>0</v>
      </c>
      <c r="J47" s="261">
        <f>'Data Input - Sales'!P68</f>
        <v>0</v>
      </c>
      <c r="K47" s="261">
        <f>'Data Input - Sales'!Q68</f>
        <v>0</v>
      </c>
      <c r="L47" s="261">
        <f>'Data Input - Sales'!R68</f>
        <v>0</v>
      </c>
      <c r="M47" s="261">
        <f>'Data Input - Sales'!S68</f>
        <v>0</v>
      </c>
      <c r="N47" s="261">
        <f>'Data Input - Sales'!T68</f>
        <v>0</v>
      </c>
      <c r="O47" s="261">
        <f>'Data Input - Sales'!U68</f>
        <v>0</v>
      </c>
      <c r="P47" s="261">
        <f>'Data Input - Sales'!V68</f>
        <v>0</v>
      </c>
      <c r="Q47" s="201" t="s">
        <v>75</v>
      </c>
      <c r="R47" s="201" t="s">
        <v>412</v>
      </c>
      <c r="S47" s="201" t="s">
        <v>406</v>
      </c>
    </row>
    <row r="48" spans="1:19" x14ac:dyDescent="0.25">
      <c r="A48" s="187">
        <f t="shared" si="2"/>
        <v>2002</v>
      </c>
      <c r="B48" s="187">
        <f t="shared" si="2"/>
        <v>0</v>
      </c>
      <c r="C48" s="187">
        <f t="shared" si="2"/>
        <v>0</v>
      </c>
      <c r="D48" s="261">
        <f>'Data Input - Sales'!A69</f>
        <v>0</v>
      </c>
      <c r="E48" s="261" t="str">
        <f>'Data Input - Sales'!C69</f>
        <v>&lt;Select&gt;</v>
      </c>
      <c r="F48" s="261">
        <f>'Data Input - Sales'!L69</f>
        <v>0</v>
      </c>
      <c r="G48" s="261">
        <f>'Data Input - Sales'!M69</f>
        <v>0</v>
      </c>
      <c r="H48" s="261">
        <f>'Data Input - Sales'!N69</f>
        <v>0</v>
      </c>
      <c r="I48" s="261">
        <f>'Data Input - Sales'!O69</f>
        <v>0</v>
      </c>
      <c r="J48" s="261">
        <f>'Data Input - Sales'!P69</f>
        <v>0</v>
      </c>
      <c r="K48" s="261">
        <f>'Data Input - Sales'!Q69</f>
        <v>0</v>
      </c>
      <c r="L48" s="261">
        <f>'Data Input - Sales'!R69</f>
        <v>0</v>
      </c>
      <c r="M48" s="261">
        <f>'Data Input - Sales'!S69</f>
        <v>0</v>
      </c>
      <c r="N48" s="261">
        <f>'Data Input - Sales'!T69</f>
        <v>0</v>
      </c>
      <c r="O48" s="261">
        <f>'Data Input - Sales'!U69</f>
        <v>0</v>
      </c>
      <c r="P48" s="261">
        <f>'Data Input - Sales'!V69</f>
        <v>0</v>
      </c>
      <c r="Q48" s="201" t="s">
        <v>75</v>
      </c>
      <c r="R48" s="201" t="s">
        <v>412</v>
      </c>
      <c r="S48" s="201" t="s">
        <v>406</v>
      </c>
    </row>
    <row r="49" spans="1:19" x14ac:dyDescent="0.25">
      <c r="A49" s="187">
        <f t="shared" si="2"/>
        <v>2002</v>
      </c>
      <c r="B49" s="187">
        <f t="shared" si="2"/>
        <v>0</v>
      </c>
      <c r="C49" s="187">
        <f t="shared" si="2"/>
        <v>0</v>
      </c>
      <c r="D49" s="261">
        <f>'Data Input - Sales'!A70</f>
        <v>0</v>
      </c>
      <c r="E49" s="261" t="str">
        <f>'Data Input - Sales'!C70</f>
        <v>&lt;Select&gt;</v>
      </c>
      <c r="F49" s="261">
        <f>'Data Input - Sales'!L70</f>
        <v>0</v>
      </c>
      <c r="G49" s="261">
        <f>'Data Input - Sales'!M70</f>
        <v>0</v>
      </c>
      <c r="H49" s="261">
        <f>'Data Input - Sales'!N70</f>
        <v>0</v>
      </c>
      <c r="I49" s="261">
        <f>'Data Input - Sales'!O70</f>
        <v>0</v>
      </c>
      <c r="J49" s="261">
        <f>'Data Input - Sales'!P70</f>
        <v>0</v>
      </c>
      <c r="K49" s="261">
        <f>'Data Input - Sales'!Q70</f>
        <v>0</v>
      </c>
      <c r="L49" s="261">
        <f>'Data Input - Sales'!R70</f>
        <v>0</v>
      </c>
      <c r="M49" s="261">
        <f>'Data Input - Sales'!S70</f>
        <v>0</v>
      </c>
      <c r="N49" s="261">
        <f>'Data Input - Sales'!T70</f>
        <v>0</v>
      </c>
      <c r="O49" s="261">
        <f>'Data Input - Sales'!U70</f>
        <v>0</v>
      </c>
      <c r="P49" s="261">
        <f>'Data Input - Sales'!V70</f>
        <v>0</v>
      </c>
      <c r="Q49" s="201" t="s">
        <v>75</v>
      </c>
      <c r="R49" s="201" t="s">
        <v>412</v>
      </c>
      <c r="S49" s="201" t="s">
        <v>406</v>
      </c>
    </row>
    <row r="50" spans="1:19" x14ac:dyDescent="0.25">
      <c r="A50" s="187">
        <f t="shared" si="2"/>
        <v>2002</v>
      </c>
      <c r="B50" s="187">
        <f t="shared" si="2"/>
        <v>0</v>
      </c>
      <c r="C50" s="187">
        <f t="shared" si="2"/>
        <v>0</v>
      </c>
      <c r="D50" s="261">
        <f>'Data Input - Sales'!A71</f>
        <v>0</v>
      </c>
      <c r="E50" s="261" t="str">
        <f>'Data Input - Sales'!C71</f>
        <v>&lt;Select&gt;</v>
      </c>
      <c r="F50" s="261">
        <f>'Data Input - Sales'!L71</f>
        <v>0</v>
      </c>
      <c r="G50" s="261">
        <f>'Data Input - Sales'!M71</f>
        <v>0</v>
      </c>
      <c r="H50" s="261">
        <f>'Data Input - Sales'!N71</f>
        <v>0</v>
      </c>
      <c r="I50" s="261">
        <f>'Data Input - Sales'!O71</f>
        <v>0</v>
      </c>
      <c r="J50" s="261">
        <f>'Data Input - Sales'!P71</f>
        <v>0</v>
      </c>
      <c r="K50" s="261">
        <f>'Data Input - Sales'!Q71</f>
        <v>0</v>
      </c>
      <c r="L50" s="261">
        <f>'Data Input - Sales'!R71</f>
        <v>0</v>
      </c>
      <c r="M50" s="261">
        <f>'Data Input - Sales'!S71</f>
        <v>0</v>
      </c>
      <c r="N50" s="261">
        <f>'Data Input - Sales'!T71</f>
        <v>0</v>
      </c>
      <c r="O50" s="261">
        <f>'Data Input - Sales'!U71</f>
        <v>0</v>
      </c>
      <c r="P50" s="261">
        <f>'Data Input - Sales'!V71</f>
        <v>0</v>
      </c>
      <c r="Q50" s="201" t="s">
        <v>75</v>
      </c>
      <c r="R50" s="201" t="s">
        <v>412</v>
      </c>
      <c r="S50" s="201" t="s">
        <v>406</v>
      </c>
    </row>
    <row r="51" spans="1:19" x14ac:dyDescent="0.25">
      <c r="A51" s="187">
        <f t="shared" si="2"/>
        <v>2002</v>
      </c>
      <c r="B51" s="187">
        <f t="shared" si="2"/>
        <v>0</v>
      </c>
      <c r="C51" s="187">
        <f t="shared" si="2"/>
        <v>0</v>
      </c>
      <c r="D51" s="261">
        <f>'Data Input - Sales'!A72</f>
        <v>0</v>
      </c>
      <c r="E51" s="261" t="str">
        <f>'Data Input - Sales'!C72</f>
        <v>&lt;Select&gt;</v>
      </c>
      <c r="F51" s="261">
        <f>'Data Input - Sales'!L72</f>
        <v>0</v>
      </c>
      <c r="G51" s="261">
        <f>'Data Input - Sales'!M72</f>
        <v>0</v>
      </c>
      <c r="H51" s="261">
        <f>'Data Input - Sales'!N72</f>
        <v>0</v>
      </c>
      <c r="I51" s="261">
        <f>'Data Input - Sales'!O72</f>
        <v>0</v>
      </c>
      <c r="J51" s="261">
        <f>'Data Input - Sales'!P72</f>
        <v>0</v>
      </c>
      <c r="K51" s="261">
        <f>'Data Input - Sales'!Q72</f>
        <v>0</v>
      </c>
      <c r="L51" s="261">
        <f>'Data Input - Sales'!R72</f>
        <v>0</v>
      </c>
      <c r="M51" s="261">
        <f>'Data Input - Sales'!S72</f>
        <v>0</v>
      </c>
      <c r="N51" s="261">
        <f>'Data Input - Sales'!T72</f>
        <v>0</v>
      </c>
      <c r="O51" s="261">
        <f>'Data Input - Sales'!U72</f>
        <v>0</v>
      </c>
      <c r="P51" s="261">
        <f>'Data Input - Sales'!V72</f>
        <v>0</v>
      </c>
      <c r="Q51" s="201" t="s">
        <v>75</v>
      </c>
      <c r="R51" s="201" t="s">
        <v>412</v>
      </c>
      <c r="S51" s="201" t="s">
        <v>406</v>
      </c>
    </row>
    <row r="52" spans="1:19" x14ac:dyDescent="0.25">
      <c r="A52" s="187">
        <f t="shared" si="2"/>
        <v>2002</v>
      </c>
      <c r="B52" s="187">
        <f t="shared" si="2"/>
        <v>0</v>
      </c>
      <c r="C52" s="187">
        <f t="shared" si="2"/>
        <v>0</v>
      </c>
      <c r="D52" s="261">
        <f>'Data Input - Sales'!A73</f>
        <v>0</v>
      </c>
      <c r="E52" s="261" t="str">
        <f>'Data Input - Sales'!C73</f>
        <v>&lt;Select&gt;</v>
      </c>
      <c r="F52" s="261">
        <f>'Data Input - Sales'!L73</f>
        <v>0</v>
      </c>
      <c r="G52" s="261">
        <f>'Data Input - Sales'!M73</f>
        <v>0</v>
      </c>
      <c r="H52" s="261">
        <f>'Data Input - Sales'!N73</f>
        <v>0</v>
      </c>
      <c r="I52" s="261">
        <f>'Data Input - Sales'!O73</f>
        <v>0</v>
      </c>
      <c r="J52" s="261">
        <f>'Data Input - Sales'!P73</f>
        <v>0</v>
      </c>
      <c r="K52" s="261">
        <f>'Data Input - Sales'!Q73</f>
        <v>0</v>
      </c>
      <c r="L52" s="261">
        <f>'Data Input - Sales'!R73</f>
        <v>0</v>
      </c>
      <c r="M52" s="261">
        <f>'Data Input - Sales'!S73</f>
        <v>0</v>
      </c>
      <c r="N52" s="261">
        <f>'Data Input - Sales'!T73</f>
        <v>0</v>
      </c>
      <c r="O52" s="261">
        <f>'Data Input - Sales'!U73</f>
        <v>0</v>
      </c>
      <c r="P52" s="261">
        <f>'Data Input - Sales'!V73</f>
        <v>0</v>
      </c>
      <c r="Q52" s="201" t="s">
        <v>75</v>
      </c>
      <c r="R52" s="201" t="s">
        <v>412</v>
      </c>
      <c r="S52" s="201" t="s">
        <v>406</v>
      </c>
    </row>
    <row r="53" spans="1:19" x14ac:dyDescent="0.25">
      <c r="A53" s="187">
        <f t="shared" si="2"/>
        <v>2002</v>
      </c>
      <c r="B53" s="187">
        <f t="shared" si="2"/>
        <v>0</v>
      </c>
      <c r="C53" s="187">
        <f t="shared" si="2"/>
        <v>0</v>
      </c>
      <c r="D53" s="261">
        <f>'Data Input - Sales'!A74</f>
        <v>0</v>
      </c>
      <c r="E53" s="261" t="str">
        <f>'Data Input - Sales'!C74</f>
        <v>&lt;Select&gt;</v>
      </c>
      <c r="F53" s="261">
        <f>'Data Input - Sales'!L74</f>
        <v>0</v>
      </c>
      <c r="G53" s="261">
        <f>'Data Input - Sales'!M74</f>
        <v>0</v>
      </c>
      <c r="H53" s="261">
        <f>'Data Input - Sales'!N74</f>
        <v>0</v>
      </c>
      <c r="I53" s="261">
        <f>'Data Input - Sales'!O74</f>
        <v>0</v>
      </c>
      <c r="J53" s="261">
        <f>'Data Input - Sales'!P74</f>
        <v>0</v>
      </c>
      <c r="K53" s="261">
        <f>'Data Input - Sales'!Q74</f>
        <v>0</v>
      </c>
      <c r="L53" s="261">
        <f>'Data Input - Sales'!R74</f>
        <v>0</v>
      </c>
      <c r="M53" s="261">
        <f>'Data Input - Sales'!S74</f>
        <v>0</v>
      </c>
      <c r="N53" s="261">
        <f>'Data Input - Sales'!T74</f>
        <v>0</v>
      </c>
      <c r="O53" s="261">
        <f>'Data Input - Sales'!U74</f>
        <v>0</v>
      </c>
      <c r="P53" s="261">
        <f>'Data Input - Sales'!V74</f>
        <v>0</v>
      </c>
      <c r="Q53" s="201" t="s">
        <v>75</v>
      </c>
      <c r="R53" s="201" t="s">
        <v>412</v>
      </c>
      <c r="S53" s="201" t="s">
        <v>406</v>
      </c>
    </row>
    <row r="54" spans="1:19" x14ac:dyDescent="0.25">
      <c r="A54" s="187">
        <f t="shared" si="2"/>
        <v>2002</v>
      </c>
      <c r="B54" s="187">
        <f t="shared" si="2"/>
        <v>0</v>
      </c>
      <c r="C54" s="187">
        <f t="shared" si="2"/>
        <v>0</v>
      </c>
      <c r="D54" s="261">
        <f>'Data Input - Sales'!A75</f>
        <v>0</v>
      </c>
      <c r="E54" s="261" t="str">
        <f>'Data Input - Sales'!C75</f>
        <v>&lt;Select&gt;</v>
      </c>
      <c r="F54" s="261">
        <f>'Data Input - Sales'!L75</f>
        <v>0</v>
      </c>
      <c r="G54" s="261">
        <f>'Data Input - Sales'!M75</f>
        <v>0</v>
      </c>
      <c r="H54" s="261">
        <f>'Data Input - Sales'!N75</f>
        <v>0</v>
      </c>
      <c r="I54" s="261">
        <f>'Data Input - Sales'!O75</f>
        <v>0</v>
      </c>
      <c r="J54" s="261">
        <f>'Data Input - Sales'!P75</f>
        <v>0</v>
      </c>
      <c r="K54" s="261">
        <f>'Data Input - Sales'!Q75</f>
        <v>0</v>
      </c>
      <c r="L54" s="261">
        <f>'Data Input - Sales'!R75</f>
        <v>0</v>
      </c>
      <c r="M54" s="261">
        <f>'Data Input - Sales'!S75</f>
        <v>0</v>
      </c>
      <c r="N54" s="261">
        <f>'Data Input - Sales'!T75</f>
        <v>0</v>
      </c>
      <c r="O54" s="261">
        <f>'Data Input - Sales'!U75</f>
        <v>0</v>
      </c>
      <c r="P54" s="261">
        <f>'Data Input - Sales'!V75</f>
        <v>0</v>
      </c>
      <c r="Q54" s="201" t="s">
        <v>75</v>
      </c>
      <c r="R54" s="201" t="s">
        <v>412</v>
      </c>
      <c r="S54" s="201" t="s">
        <v>406</v>
      </c>
    </row>
    <row r="55" spans="1:19" x14ac:dyDescent="0.25">
      <c r="A55" s="187">
        <f t="shared" si="2"/>
        <v>2002</v>
      </c>
      <c r="B55" s="187">
        <f t="shared" si="2"/>
        <v>0</v>
      </c>
      <c r="C55" s="187">
        <f t="shared" si="2"/>
        <v>0</v>
      </c>
      <c r="D55" s="261">
        <f>'Data Input - Sales'!A76</f>
        <v>0</v>
      </c>
      <c r="E55" s="261" t="str">
        <f>'Data Input - Sales'!C76</f>
        <v>&lt;Select&gt;</v>
      </c>
      <c r="F55" s="261">
        <f>'Data Input - Sales'!L76</f>
        <v>0</v>
      </c>
      <c r="G55" s="261">
        <f>'Data Input - Sales'!M76</f>
        <v>0</v>
      </c>
      <c r="H55" s="261">
        <f>'Data Input - Sales'!N76</f>
        <v>0</v>
      </c>
      <c r="I55" s="261">
        <f>'Data Input - Sales'!O76</f>
        <v>0</v>
      </c>
      <c r="J55" s="261">
        <f>'Data Input - Sales'!P76</f>
        <v>0</v>
      </c>
      <c r="K55" s="261">
        <f>'Data Input - Sales'!Q76</f>
        <v>0</v>
      </c>
      <c r="L55" s="261">
        <f>'Data Input - Sales'!R76</f>
        <v>0</v>
      </c>
      <c r="M55" s="261">
        <f>'Data Input - Sales'!S76</f>
        <v>0</v>
      </c>
      <c r="N55" s="261">
        <f>'Data Input - Sales'!T76</f>
        <v>0</v>
      </c>
      <c r="O55" s="261">
        <f>'Data Input - Sales'!U76</f>
        <v>0</v>
      </c>
      <c r="P55" s="261">
        <f>'Data Input - Sales'!V76</f>
        <v>0</v>
      </c>
      <c r="Q55" s="201" t="s">
        <v>75</v>
      </c>
      <c r="R55" s="201" t="s">
        <v>412</v>
      </c>
      <c r="S55" s="201" t="s">
        <v>406</v>
      </c>
    </row>
    <row r="56" spans="1:19" x14ac:dyDescent="0.25">
      <c r="A56" s="187">
        <f t="shared" si="2"/>
        <v>2002</v>
      </c>
      <c r="B56" s="187">
        <f t="shared" si="2"/>
        <v>0</v>
      </c>
      <c r="C56" s="187">
        <f t="shared" si="2"/>
        <v>0</v>
      </c>
      <c r="D56" s="261">
        <f>'Data Input - Sales'!A77</f>
        <v>0</v>
      </c>
      <c r="E56" s="261" t="str">
        <f>'Data Input - Sales'!C77</f>
        <v>&lt;Select&gt;</v>
      </c>
      <c r="F56" s="261">
        <f>'Data Input - Sales'!L77</f>
        <v>0</v>
      </c>
      <c r="G56" s="261">
        <f>'Data Input - Sales'!M77</f>
        <v>0</v>
      </c>
      <c r="H56" s="261">
        <f>'Data Input - Sales'!N77</f>
        <v>0</v>
      </c>
      <c r="I56" s="261">
        <f>'Data Input - Sales'!O77</f>
        <v>0</v>
      </c>
      <c r="J56" s="261">
        <f>'Data Input - Sales'!P77</f>
        <v>0</v>
      </c>
      <c r="K56" s="261">
        <f>'Data Input - Sales'!Q77</f>
        <v>0</v>
      </c>
      <c r="L56" s="261">
        <f>'Data Input - Sales'!R77</f>
        <v>0</v>
      </c>
      <c r="M56" s="261">
        <f>'Data Input - Sales'!S77</f>
        <v>0</v>
      </c>
      <c r="N56" s="261">
        <f>'Data Input - Sales'!T77</f>
        <v>0</v>
      </c>
      <c r="O56" s="261">
        <f>'Data Input - Sales'!U77</f>
        <v>0</v>
      </c>
      <c r="P56" s="261">
        <f>'Data Input - Sales'!V77</f>
        <v>0</v>
      </c>
      <c r="Q56" s="201" t="s">
        <v>75</v>
      </c>
      <c r="R56" s="201" t="s">
        <v>412</v>
      </c>
      <c r="S56" s="201" t="s">
        <v>406</v>
      </c>
    </row>
    <row r="57" spans="1:19" x14ac:dyDescent="0.25">
      <c r="A57" s="187">
        <f t="shared" si="2"/>
        <v>2002</v>
      </c>
      <c r="B57" s="187">
        <f t="shared" si="2"/>
        <v>0</v>
      </c>
      <c r="C57" s="187">
        <f t="shared" si="2"/>
        <v>0</v>
      </c>
      <c r="D57" s="261">
        <f>'Data Input - Sales'!A78</f>
        <v>0</v>
      </c>
      <c r="E57" s="261" t="str">
        <f>'Data Input - Sales'!C78</f>
        <v>&lt;Select&gt;</v>
      </c>
      <c r="F57" s="261">
        <f>'Data Input - Sales'!L78</f>
        <v>0</v>
      </c>
      <c r="G57" s="261">
        <f>'Data Input - Sales'!M78</f>
        <v>0</v>
      </c>
      <c r="H57" s="261">
        <f>'Data Input - Sales'!N78</f>
        <v>0</v>
      </c>
      <c r="I57" s="261">
        <f>'Data Input - Sales'!O78</f>
        <v>0</v>
      </c>
      <c r="J57" s="261">
        <f>'Data Input - Sales'!P78</f>
        <v>0</v>
      </c>
      <c r="K57" s="261">
        <f>'Data Input - Sales'!Q78</f>
        <v>0</v>
      </c>
      <c r="L57" s="261">
        <f>'Data Input - Sales'!R78</f>
        <v>0</v>
      </c>
      <c r="M57" s="261">
        <f>'Data Input - Sales'!S78</f>
        <v>0</v>
      </c>
      <c r="N57" s="261">
        <f>'Data Input - Sales'!T78</f>
        <v>0</v>
      </c>
      <c r="O57" s="261">
        <f>'Data Input - Sales'!U78</f>
        <v>0</v>
      </c>
      <c r="P57" s="261">
        <f>'Data Input - Sales'!V78</f>
        <v>0</v>
      </c>
      <c r="Q57" s="201" t="s">
        <v>75</v>
      </c>
      <c r="R57" s="201" t="s">
        <v>412</v>
      </c>
      <c r="S57" s="201" t="s">
        <v>406</v>
      </c>
    </row>
    <row r="58" spans="1:19" x14ac:dyDescent="0.25">
      <c r="A58" s="187">
        <f t="shared" si="2"/>
        <v>2002</v>
      </c>
      <c r="B58" s="187">
        <f t="shared" si="2"/>
        <v>0</v>
      </c>
      <c r="C58" s="187">
        <f t="shared" si="2"/>
        <v>0</v>
      </c>
      <c r="D58" s="261">
        <f>'Data Input - Sales'!A79</f>
        <v>0</v>
      </c>
      <c r="E58" s="261" t="str">
        <f>'Data Input - Sales'!C79</f>
        <v>&lt;Select&gt;</v>
      </c>
      <c r="F58" s="261">
        <f>'Data Input - Sales'!L79</f>
        <v>0</v>
      </c>
      <c r="G58" s="261">
        <f>'Data Input - Sales'!M79</f>
        <v>0</v>
      </c>
      <c r="H58" s="261">
        <f>'Data Input - Sales'!N79</f>
        <v>0</v>
      </c>
      <c r="I58" s="261">
        <f>'Data Input - Sales'!O79</f>
        <v>0</v>
      </c>
      <c r="J58" s="261">
        <f>'Data Input - Sales'!P79</f>
        <v>0</v>
      </c>
      <c r="K58" s="261">
        <f>'Data Input - Sales'!Q79</f>
        <v>0</v>
      </c>
      <c r="L58" s="261">
        <f>'Data Input - Sales'!R79</f>
        <v>0</v>
      </c>
      <c r="M58" s="261">
        <f>'Data Input - Sales'!S79</f>
        <v>0</v>
      </c>
      <c r="N58" s="261">
        <f>'Data Input - Sales'!T79</f>
        <v>0</v>
      </c>
      <c r="O58" s="261">
        <f>'Data Input - Sales'!U79</f>
        <v>0</v>
      </c>
      <c r="P58" s="261">
        <f>'Data Input - Sales'!V79</f>
        <v>0</v>
      </c>
      <c r="Q58" s="201" t="s">
        <v>75</v>
      </c>
      <c r="R58" s="201" t="s">
        <v>412</v>
      </c>
      <c r="S58" s="201" t="s">
        <v>406</v>
      </c>
    </row>
    <row r="59" spans="1:19" x14ac:dyDescent="0.25">
      <c r="A59" s="187">
        <f t="shared" si="2"/>
        <v>2002</v>
      </c>
      <c r="B59" s="187">
        <f t="shared" si="2"/>
        <v>0</v>
      </c>
      <c r="C59" s="187">
        <f t="shared" si="2"/>
        <v>0</v>
      </c>
      <c r="D59" s="261">
        <f>'Data Input - Sales'!A80</f>
        <v>0</v>
      </c>
      <c r="E59" s="261" t="str">
        <f>'Data Input - Sales'!C80</f>
        <v>&lt;Select&gt;</v>
      </c>
      <c r="F59" s="261">
        <f>'Data Input - Sales'!L80</f>
        <v>0</v>
      </c>
      <c r="G59" s="261">
        <f>'Data Input - Sales'!M80</f>
        <v>0</v>
      </c>
      <c r="H59" s="261">
        <f>'Data Input - Sales'!N80</f>
        <v>0</v>
      </c>
      <c r="I59" s="261">
        <f>'Data Input - Sales'!O80</f>
        <v>0</v>
      </c>
      <c r="J59" s="261">
        <f>'Data Input - Sales'!P80</f>
        <v>0</v>
      </c>
      <c r="K59" s="261">
        <f>'Data Input - Sales'!Q80</f>
        <v>0</v>
      </c>
      <c r="L59" s="261">
        <f>'Data Input - Sales'!R80</f>
        <v>0</v>
      </c>
      <c r="M59" s="261">
        <f>'Data Input - Sales'!S80</f>
        <v>0</v>
      </c>
      <c r="N59" s="261">
        <f>'Data Input - Sales'!T80</f>
        <v>0</v>
      </c>
      <c r="O59" s="261">
        <f>'Data Input - Sales'!U80</f>
        <v>0</v>
      </c>
      <c r="P59" s="261">
        <f>'Data Input - Sales'!V80</f>
        <v>0</v>
      </c>
      <c r="Q59" s="201" t="s">
        <v>75</v>
      </c>
      <c r="R59" s="201" t="s">
        <v>412</v>
      </c>
      <c r="S59" s="201" t="s">
        <v>406</v>
      </c>
    </row>
    <row r="60" spans="1:19" x14ac:dyDescent="0.25">
      <c r="A60" s="187">
        <f t="shared" si="2"/>
        <v>2002</v>
      </c>
      <c r="B60" s="187">
        <f t="shared" si="2"/>
        <v>0</v>
      </c>
      <c r="C60" s="187">
        <f t="shared" si="2"/>
        <v>0</v>
      </c>
      <c r="D60" s="261">
        <f>'Data Input - Sales'!A81</f>
        <v>0</v>
      </c>
      <c r="E60" s="261" t="str">
        <f>'Data Input - Sales'!C81</f>
        <v>&lt;Select&gt;</v>
      </c>
      <c r="F60" s="261">
        <f>'Data Input - Sales'!L81</f>
        <v>0</v>
      </c>
      <c r="G60" s="261">
        <f>'Data Input - Sales'!M81</f>
        <v>0</v>
      </c>
      <c r="H60" s="261">
        <f>'Data Input - Sales'!N81</f>
        <v>0</v>
      </c>
      <c r="I60" s="261">
        <f>'Data Input - Sales'!O81</f>
        <v>0</v>
      </c>
      <c r="J60" s="261">
        <f>'Data Input - Sales'!P81</f>
        <v>0</v>
      </c>
      <c r="K60" s="261">
        <f>'Data Input - Sales'!Q81</f>
        <v>0</v>
      </c>
      <c r="L60" s="261">
        <f>'Data Input - Sales'!R81</f>
        <v>0</v>
      </c>
      <c r="M60" s="261">
        <f>'Data Input - Sales'!S81</f>
        <v>0</v>
      </c>
      <c r="N60" s="261">
        <f>'Data Input - Sales'!T81</f>
        <v>0</v>
      </c>
      <c r="O60" s="261">
        <f>'Data Input - Sales'!U81</f>
        <v>0</v>
      </c>
      <c r="P60" s="261">
        <f>'Data Input - Sales'!V81</f>
        <v>0</v>
      </c>
      <c r="Q60" s="201" t="s">
        <v>75</v>
      </c>
      <c r="R60" s="201" t="s">
        <v>412</v>
      </c>
      <c r="S60" s="201" t="s">
        <v>406</v>
      </c>
    </row>
    <row r="61" spans="1:19" x14ac:dyDescent="0.25">
      <c r="A61" s="187">
        <f t="shared" si="2"/>
        <v>2002</v>
      </c>
      <c r="B61" s="187">
        <f t="shared" si="2"/>
        <v>0</v>
      </c>
      <c r="C61" s="187">
        <f t="shared" si="2"/>
        <v>0</v>
      </c>
      <c r="D61" s="261">
        <f>'Data Input - Sales'!A86</f>
        <v>0</v>
      </c>
      <c r="E61" s="261" t="str">
        <f>'Data Input - Sales'!C86</f>
        <v>&lt;Select&gt;</v>
      </c>
      <c r="F61" s="261">
        <f>'Data Input - Sales'!L86</f>
        <v>0</v>
      </c>
      <c r="G61" s="261">
        <f>'Data Input - Sales'!M86</f>
        <v>0</v>
      </c>
      <c r="H61" s="261">
        <f>'Data Input - Sales'!N86</f>
        <v>0</v>
      </c>
      <c r="I61" s="261">
        <f>'Data Input - Sales'!O86</f>
        <v>0</v>
      </c>
      <c r="J61" s="261">
        <f>'Data Input - Sales'!P86</f>
        <v>0</v>
      </c>
      <c r="K61" s="261">
        <f>'Data Input - Sales'!Q86</f>
        <v>0</v>
      </c>
      <c r="L61" s="261">
        <f>'Data Input - Sales'!R86</f>
        <v>0</v>
      </c>
      <c r="M61" s="261">
        <f>'Data Input - Sales'!S86</f>
        <v>0</v>
      </c>
      <c r="N61" s="261">
        <f>'Data Input - Sales'!T86</f>
        <v>0</v>
      </c>
      <c r="O61" s="261">
        <f>'Data Input - Sales'!U86</f>
        <v>0</v>
      </c>
      <c r="P61" s="261">
        <f>'Data Input - Sales'!V86</f>
        <v>0</v>
      </c>
      <c r="Q61" s="201" t="s">
        <v>75</v>
      </c>
      <c r="R61" s="201" t="s">
        <v>412</v>
      </c>
      <c r="S61" s="262" t="s">
        <v>407</v>
      </c>
    </row>
    <row r="62" spans="1:19" x14ac:dyDescent="0.25">
      <c r="A62" s="187">
        <f t="shared" si="2"/>
        <v>2002</v>
      </c>
      <c r="B62" s="187">
        <f t="shared" si="2"/>
        <v>0</v>
      </c>
      <c r="C62" s="187">
        <f t="shared" si="2"/>
        <v>0</v>
      </c>
      <c r="D62" s="261">
        <f>'Data Input - Sales'!A87</f>
        <v>0</v>
      </c>
      <c r="E62" s="261" t="str">
        <f>'Data Input - Sales'!C87</f>
        <v>&lt;Select&gt;</v>
      </c>
      <c r="F62" s="261">
        <f>'Data Input - Sales'!L87</f>
        <v>0</v>
      </c>
      <c r="G62" s="261">
        <f>'Data Input - Sales'!M87</f>
        <v>0</v>
      </c>
      <c r="H62" s="261">
        <f>'Data Input - Sales'!N87</f>
        <v>0</v>
      </c>
      <c r="I62" s="261">
        <f>'Data Input - Sales'!O87</f>
        <v>0</v>
      </c>
      <c r="J62" s="261">
        <f>'Data Input - Sales'!P87</f>
        <v>0</v>
      </c>
      <c r="K62" s="261">
        <f>'Data Input - Sales'!Q87</f>
        <v>0</v>
      </c>
      <c r="L62" s="261">
        <f>'Data Input - Sales'!R87</f>
        <v>0</v>
      </c>
      <c r="M62" s="261">
        <f>'Data Input - Sales'!S87</f>
        <v>0</v>
      </c>
      <c r="N62" s="261">
        <f>'Data Input - Sales'!T87</f>
        <v>0</v>
      </c>
      <c r="O62" s="261">
        <f>'Data Input - Sales'!U87</f>
        <v>0</v>
      </c>
      <c r="P62" s="261">
        <f>'Data Input - Sales'!V87</f>
        <v>0</v>
      </c>
      <c r="Q62" s="201" t="s">
        <v>75</v>
      </c>
      <c r="R62" s="201" t="s">
        <v>412</v>
      </c>
      <c r="S62" s="262" t="s">
        <v>407</v>
      </c>
    </row>
    <row r="63" spans="1:19" x14ac:dyDescent="0.25">
      <c r="A63" s="187">
        <f t="shared" si="2"/>
        <v>2002</v>
      </c>
      <c r="B63" s="187">
        <f t="shared" si="2"/>
        <v>0</v>
      </c>
      <c r="C63" s="187">
        <f t="shared" si="2"/>
        <v>0</v>
      </c>
      <c r="D63" s="261">
        <f>'Data Input - Sales'!A88</f>
        <v>0</v>
      </c>
      <c r="E63" s="261" t="str">
        <f>'Data Input - Sales'!C88</f>
        <v>&lt;Select&gt;</v>
      </c>
      <c r="F63" s="261">
        <f>'Data Input - Sales'!L88</f>
        <v>0</v>
      </c>
      <c r="G63" s="261">
        <f>'Data Input - Sales'!M88</f>
        <v>0</v>
      </c>
      <c r="H63" s="261">
        <f>'Data Input - Sales'!N88</f>
        <v>0</v>
      </c>
      <c r="I63" s="261">
        <f>'Data Input - Sales'!O88</f>
        <v>0</v>
      </c>
      <c r="J63" s="261">
        <f>'Data Input - Sales'!P88</f>
        <v>0</v>
      </c>
      <c r="K63" s="261">
        <f>'Data Input - Sales'!Q88</f>
        <v>0</v>
      </c>
      <c r="L63" s="261">
        <f>'Data Input - Sales'!R88</f>
        <v>0</v>
      </c>
      <c r="M63" s="261">
        <f>'Data Input - Sales'!S88</f>
        <v>0</v>
      </c>
      <c r="N63" s="261">
        <f>'Data Input - Sales'!T88</f>
        <v>0</v>
      </c>
      <c r="O63" s="261">
        <f>'Data Input - Sales'!U88</f>
        <v>0</v>
      </c>
      <c r="P63" s="261">
        <f>'Data Input - Sales'!V88</f>
        <v>0</v>
      </c>
      <c r="Q63" s="201" t="s">
        <v>75</v>
      </c>
      <c r="R63" s="201" t="s">
        <v>412</v>
      </c>
      <c r="S63" s="262" t="s">
        <v>407</v>
      </c>
    </row>
    <row r="64" spans="1:19" x14ac:dyDescent="0.25">
      <c r="A64" s="187">
        <f t="shared" si="2"/>
        <v>2002</v>
      </c>
      <c r="B64" s="187">
        <f t="shared" si="2"/>
        <v>0</v>
      </c>
      <c r="C64" s="187">
        <f t="shared" si="2"/>
        <v>0</v>
      </c>
      <c r="D64" s="261">
        <f>'Data Input - Sales'!A89</f>
        <v>0</v>
      </c>
      <c r="E64" s="261" t="str">
        <f>'Data Input - Sales'!C89</f>
        <v>&lt;Select&gt;</v>
      </c>
      <c r="F64" s="261">
        <f>'Data Input - Sales'!L89</f>
        <v>0</v>
      </c>
      <c r="G64" s="261">
        <f>'Data Input - Sales'!M89</f>
        <v>0</v>
      </c>
      <c r="H64" s="261">
        <f>'Data Input - Sales'!N89</f>
        <v>0</v>
      </c>
      <c r="I64" s="261">
        <f>'Data Input - Sales'!O89</f>
        <v>0</v>
      </c>
      <c r="J64" s="261">
        <f>'Data Input - Sales'!P89</f>
        <v>0</v>
      </c>
      <c r="K64" s="261">
        <f>'Data Input - Sales'!Q89</f>
        <v>0</v>
      </c>
      <c r="L64" s="261">
        <f>'Data Input - Sales'!R89</f>
        <v>0</v>
      </c>
      <c r="M64" s="261">
        <f>'Data Input - Sales'!S89</f>
        <v>0</v>
      </c>
      <c r="N64" s="261">
        <f>'Data Input - Sales'!T89</f>
        <v>0</v>
      </c>
      <c r="O64" s="261">
        <f>'Data Input - Sales'!U89</f>
        <v>0</v>
      </c>
      <c r="P64" s="261">
        <f>'Data Input - Sales'!V89</f>
        <v>0</v>
      </c>
      <c r="Q64" s="201" t="s">
        <v>75</v>
      </c>
      <c r="R64" s="201" t="s">
        <v>412</v>
      </c>
      <c r="S64" s="262" t="s">
        <v>407</v>
      </c>
    </row>
    <row r="65" spans="1:19" x14ac:dyDescent="0.25">
      <c r="A65" s="187">
        <f t="shared" si="2"/>
        <v>2002</v>
      </c>
      <c r="B65" s="187">
        <f t="shared" si="2"/>
        <v>0</v>
      </c>
      <c r="C65" s="187">
        <f t="shared" si="2"/>
        <v>0</v>
      </c>
      <c r="D65" s="261">
        <f>'Data Input - Sales'!A90</f>
        <v>0</v>
      </c>
      <c r="E65" s="261" t="str">
        <f>'Data Input - Sales'!C90</f>
        <v>&lt;Select&gt;</v>
      </c>
      <c r="F65" s="261">
        <f>'Data Input - Sales'!L90</f>
        <v>0</v>
      </c>
      <c r="G65" s="261">
        <f>'Data Input - Sales'!M90</f>
        <v>0</v>
      </c>
      <c r="H65" s="261">
        <f>'Data Input - Sales'!N90</f>
        <v>0</v>
      </c>
      <c r="I65" s="261">
        <f>'Data Input - Sales'!O90</f>
        <v>0</v>
      </c>
      <c r="J65" s="261">
        <f>'Data Input - Sales'!P90</f>
        <v>0</v>
      </c>
      <c r="K65" s="261">
        <f>'Data Input - Sales'!Q90</f>
        <v>0</v>
      </c>
      <c r="L65" s="261">
        <f>'Data Input - Sales'!R90</f>
        <v>0</v>
      </c>
      <c r="M65" s="261">
        <f>'Data Input - Sales'!S90</f>
        <v>0</v>
      </c>
      <c r="N65" s="261">
        <f>'Data Input - Sales'!T90</f>
        <v>0</v>
      </c>
      <c r="O65" s="261">
        <f>'Data Input - Sales'!U90</f>
        <v>0</v>
      </c>
      <c r="P65" s="261">
        <f>'Data Input - Sales'!V90</f>
        <v>0</v>
      </c>
      <c r="Q65" s="201" t="s">
        <v>75</v>
      </c>
      <c r="R65" s="201" t="s">
        <v>412</v>
      </c>
      <c r="S65" s="262" t="s">
        <v>407</v>
      </c>
    </row>
    <row r="66" spans="1:19" x14ac:dyDescent="0.25">
      <c r="A66" s="187">
        <f t="shared" si="2"/>
        <v>2002</v>
      </c>
      <c r="B66" s="187">
        <f t="shared" si="2"/>
        <v>0</v>
      </c>
      <c r="C66" s="187">
        <f t="shared" si="2"/>
        <v>0</v>
      </c>
      <c r="D66" s="261">
        <f>'Data Input - Sales'!A91</f>
        <v>0</v>
      </c>
      <c r="E66" s="261" t="str">
        <f>'Data Input - Sales'!C91</f>
        <v>&lt;Select&gt;</v>
      </c>
      <c r="F66" s="261">
        <f>'Data Input - Sales'!L91</f>
        <v>0</v>
      </c>
      <c r="G66" s="261">
        <f>'Data Input - Sales'!M91</f>
        <v>0</v>
      </c>
      <c r="H66" s="261">
        <f>'Data Input - Sales'!N91</f>
        <v>0</v>
      </c>
      <c r="I66" s="261">
        <f>'Data Input - Sales'!O91</f>
        <v>0</v>
      </c>
      <c r="J66" s="261">
        <f>'Data Input - Sales'!P91</f>
        <v>0</v>
      </c>
      <c r="K66" s="261">
        <f>'Data Input - Sales'!Q91</f>
        <v>0</v>
      </c>
      <c r="L66" s="261">
        <f>'Data Input - Sales'!R91</f>
        <v>0</v>
      </c>
      <c r="M66" s="261">
        <f>'Data Input - Sales'!S91</f>
        <v>0</v>
      </c>
      <c r="N66" s="261">
        <f>'Data Input - Sales'!T91</f>
        <v>0</v>
      </c>
      <c r="O66" s="261">
        <f>'Data Input - Sales'!U91</f>
        <v>0</v>
      </c>
      <c r="P66" s="261">
        <f>'Data Input - Sales'!V91</f>
        <v>0</v>
      </c>
      <c r="Q66" s="201" t="s">
        <v>75</v>
      </c>
      <c r="R66" s="201" t="s">
        <v>412</v>
      </c>
      <c r="S66" s="262" t="s">
        <v>407</v>
      </c>
    </row>
    <row r="67" spans="1:19" x14ac:dyDescent="0.25">
      <c r="A67" s="187">
        <f t="shared" si="2"/>
        <v>2002</v>
      </c>
      <c r="B67" s="187">
        <f t="shared" si="2"/>
        <v>0</v>
      </c>
      <c r="C67" s="187">
        <f t="shared" si="2"/>
        <v>0</v>
      </c>
      <c r="D67" s="261">
        <f>'Data Input - Sales'!A92</f>
        <v>0</v>
      </c>
      <c r="E67" s="261" t="str">
        <f>'Data Input - Sales'!C92</f>
        <v>&lt;Select&gt;</v>
      </c>
      <c r="F67" s="261">
        <f>'Data Input - Sales'!L92</f>
        <v>0</v>
      </c>
      <c r="G67" s="261">
        <f>'Data Input - Sales'!M92</f>
        <v>0</v>
      </c>
      <c r="H67" s="261">
        <f>'Data Input - Sales'!N92</f>
        <v>0</v>
      </c>
      <c r="I67" s="261">
        <f>'Data Input - Sales'!O92</f>
        <v>0</v>
      </c>
      <c r="J67" s="261">
        <f>'Data Input - Sales'!P92</f>
        <v>0</v>
      </c>
      <c r="K67" s="261">
        <f>'Data Input - Sales'!Q92</f>
        <v>0</v>
      </c>
      <c r="L67" s="261">
        <f>'Data Input - Sales'!R92</f>
        <v>0</v>
      </c>
      <c r="M67" s="261">
        <f>'Data Input - Sales'!S92</f>
        <v>0</v>
      </c>
      <c r="N67" s="261">
        <f>'Data Input - Sales'!T92</f>
        <v>0</v>
      </c>
      <c r="O67" s="261">
        <f>'Data Input - Sales'!U92</f>
        <v>0</v>
      </c>
      <c r="P67" s="261">
        <f>'Data Input - Sales'!V92</f>
        <v>0</v>
      </c>
      <c r="Q67" s="201" t="s">
        <v>75</v>
      </c>
      <c r="R67" s="201" t="s">
        <v>412</v>
      </c>
      <c r="S67" s="262" t="s">
        <v>407</v>
      </c>
    </row>
    <row r="68" spans="1:19" x14ac:dyDescent="0.25">
      <c r="A68" s="187">
        <f t="shared" si="2"/>
        <v>2002</v>
      </c>
      <c r="B68" s="187">
        <f t="shared" si="2"/>
        <v>0</v>
      </c>
      <c r="C68" s="187">
        <f t="shared" si="2"/>
        <v>0</v>
      </c>
      <c r="D68" s="261">
        <f>'Data Input - Sales'!A93</f>
        <v>0</v>
      </c>
      <c r="E68" s="261" t="str">
        <f>'Data Input - Sales'!C93</f>
        <v>&lt;Select&gt;</v>
      </c>
      <c r="F68" s="261">
        <f>'Data Input - Sales'!L93</f>
        <v>0</v>
      </c>
      <c r="G68" s="261">
        <f>'Data Input - Sales'!M93</f>
        <v>0</v>
      </c>
      <c r="H68" s="261">
        <f>'Data Input - Sales'!N93</f>
        <v>0</v>
      </c>
      <c r="I68" s="261">
        <f>'Data Input - Sales'!O93</f>
        <v>0</v>
      </c>
      <c r="J68" s="261">
        <f>'Data Input - Sales'!P93</f>
        <v>0</v>
      </c>
      <c r="K68" s="261">
        <f>'Data Input - Sales'!Q93</f>
        <v>0</v>
      </c>
      <c r="L68" s="261">
        <f>'Data Input - Sales'!R93</f>
        <v>0</v>
      </c>
      <c r="M68" s="261">
        <f>'Data Input - Sales'!S93</f>
        <v>0</v>
      </c>
      <c r="N68" s="261">
        <f>'Data Input - Sales'!T93</f>
        <v>0</v>
      </c>
      <c r="O68" s="261">
        <f>'Data Input - Sales'!U93</f>
        <v>0</v>
      </c>
      <c r="P68" s="261">
        <f>'Data Input - Sales'!V93</f>
        <v>0</v>
      </c>
      <c r="Q68" s="201" t="s">
        <v>75</v>
      </c>
      <c r="R68" s="201" t="s">
        <v>412</v>
      </c>
      <c r="S68" s="262" t="s">
        <v>407</v>
      </c>
    </row>
    <row r="69" spans="1:19" x14ac:dyDescent="0.25">
      <c r="A69" s="187">
        <f t="shared" si="2"/>
        <v>2002</v>
      </c>
      <c r="B69" s="187">
        <f t="shared" si="2"/>
        <v>0</v>
      </c>
      <c r="C69" s="187">
        <f t="shared" si="2"/>
        <v>0</v>
      </c>
      <c r="D69" s="261">
        <f>'Data Input - Sales'!A94</f>
        <v>0</v>
      </c>
      <c r="E69" s="261" t="str">
        <f>'Data Input - Sales'!C94</f>
        <v>&lt;Select&gt;</v>
      </c>
      <c r="F69" s="261">
        <f>'Data Input - Sales'!L94</f>
        <v>0</v>
      </c>
      <c r="G69" s="261">
        <f>'Data Input - Sales'!M94</f>
        <v>0</v>
      </c>
      <c r="H69" s="261">
        <f>'Data Input - Sales'!N94</f>
        <v>0</v>
      </c>
      <c r="I69" s="261">
        <f>'Data Input - Sales'!O94</f>
        <v>0</v>
      </c>
      <c r="J69" s="261">
        <f>'Data Input - Sales'!P94</f>
        <v>0</v>
      </c>
      <c r="K69" s="261">
        <f>'Data Input - Sales'!Q94</f>
        <v>0</v>
      </c>
      <c r="L69" s="261">
        <f>'Data Input - Sales'!R94</f>
        <v>0</v>
      </c>
      <c r="M69" s="261">
        <f>'Data Input - Sales'!S94</f>
        <v>0</v>
      </c>
      <c r="N69" s="261">
        <f>'Data Input - Sales'!T94</f>
        <v>0</v>
      </c>
      <c r="O69" s="261">
        <f>'Data Input - Sales'!U94</f>
        <v>0</v>
      </c>
      <c r="P69" s="261">
        <f>'Data Input - Sales'!V94</f>
        <v>0</v>
      </c>
      <c r="Q69" s="201" t="s">
        <v>75</v>
      </c>
      <c r="R69" s="201" t="s">
        <v>412</v>
      </c>
      <c r="S69" s="262" t="s">
        <v>407</v>
      </c>
    </row>
    <row r="70" spans="1:19" x14ac:dyDescent="0.25">
      <c r="A70" s="187">
        <f t="shared" si="2"/>
        <v>2002</v>
      </c>
      <c r="B70" s="187">
        <f t="shared" si="2"/>
        <v>0</v>
      </c>
      <c r="C70" s="187">
        <f t="shared" si="2"/>
        <v>0</v>
      </c>
      <c r="D70" s="261">
        <f>'Data Input - Sales'!A95</f>
        <v>0</v>
      </c>
      <c r="E70" s="261" t="str">
        <f>'Data Input - Sales'!C95</f>
        <v>&lt;Select&gt;</v>
      </c>
      <c r="F70" s="261">
        <f>'Data Input - Sales'!L95</f>
        <v>0</v>
      </c>
      <c r="G70" s="261">
        <f>'Data Input - Sales'!M95</f>
        <v>0</v>
      </c>
      <c r="H70" s="261">
        <f>'Data Input - Sales'!N95</f>
        <v>0</v>
      </c>
      <c r="I70" s="261">
        <f>'Data Input - Sales'!O95</f>
        <v>0</v>
      </c>
      <c r="J70" s="261">
        <f>'Data Input - Sales'!P95</f>
        <v>0</v>
      </c>
      <c r="K70" s="261">
        <f>'Data Input - Sales'!Q95</f>
        <v>0</v>
      </c>
      <c r="L70" s="261">
        <f>'Data Input - Sales'!R95</f>
        <v>0</v>
      </c>
      <c r="M70" s="261">
        <f>'Data Input - Sales'!S95</f>
        <v>0</v>
      </c>
      <c r="N70" s="261">
        <f>'Data Input - Sales'!T95</f>
        <v>0</v>
      </c>
      <c r="O70" s="261">
        <f>'Data Input - Sales'!U95</f>
        <v>0</v>
      </c>
      <c r="P70" s="261">
        <f>'Data Input - Sales'!V95</f>
        <v>0</v>
      </c>
      <c r="Q70" s="201" t="s">
        <v>75</v>
      </c>
      <c r="R70" s="201" t="s">
        <v>412</v>
      </c>
      <c r="S70" s="262" t="s">
        <v>407</v>
      </c>
    </row>
    <row r="71" spans="1:19" x14ac:dyDescent="0.25">
      <c r="A71" s="187">
        <f t="shared" si="2"/>
        <v>2002</v>
      </c>
      <c r="B71" s="187">
        <f t="shared" si="2"/>
        <v>0</v>
      </c>
      <c r="C71" s="187">
        <f t="shared" si="2"/>
        <v>0</v>
      </c>
      <c r="D71" s="261">
        <f>'Data Input - Sales'!A96</f>
        <v>0</v>
      </c>
      <c r="E71" s="261" t="str">
        <f>'Data Input - Sales'!C96</f>
        <v>&lt;Select&gt;</v>
      </c>
      <c r="F71" s="261">
        <f>'Data Input - Sales'!L96</f>
        <v>0</v>
      </c>
      <c r="G71" s="261">
        <f>'Data Input - Sales'!M96</f>
        <v>0</v>
      </c>
      <c r="H71" s="261">
        <f>'Data Input - Sales'!N96</f>
        <v>0</v>
      </c>
      <c r="I71" s="261">
        <f>'Data Input - Sales'!O96</f>
        <v>0</v>
      </c>
      <c r="J71" s="261">
        <f>'Data Input - Sales'!P96</f>
        <v>0</v>
      </c>
      <c r="K71" s="261">
        <f>'Data Input - Sales'!Q96</f>
        <v>0</v>
      </c>
      <c r="L71" s="261">
        <f>'Data Input - Sales'!R96</f>
        <v>0</v>
      </c>
      <c r="M71" s="261">
        <f>'Data Input - Sales'!S96</f>
        <v>0</v>
      </c>
      <c r="N71" s="261">
        <f>'Data Input - Sales'!T96</f>
        <v>0</v>
      </c>
      <c r="O71" s="261">
        <f>'Data Input - Sales'!U96</f>
        <v>0</v>
      </c>
      <c r="P71" s="261">
        <f>'Data Input - Sales'!V96</f>
        <v>0</v>
      </c>
      <c r="Q71" s="201" t="s">
        <v>75</v>
      </c>
      <c r="R71" s="201" t="s">
        <v>412</v>
      </c>
      <c r="S71" s="262" t="s">
        <v>407</v>
      </c>
    </row>
    <row r="72" spans="1:19" x14ac:dyDescent="0.25">
      <c r="A72" s="187">
        <f t="shared" si="2"/>
        <v>2002</v>
      </c>
      <c r="B72" s="187">
        <f t="shared" si="2"/>
        <v>0</v>
      </c>
      <c r="C72" s="187">
        <f t="shared" si="2"/>
        <v>0</v>
      </c>
      <c r="D72" s="261">
        <f>'Data Input - Sales'!A97</f>
        <v>0</v>
      </c>
      <c r="E72" s="261" t="str">
        <f>'Data Input - Sales'!C97</f>
        <v>&lt;Select&gt;</v>
      </c>
      <c r="F72" s="261">
        <f>'Data Input - Sales'!L97</f>
        <v>0</v>
      </c>
      <c r="G72" s="261">
        <f>'Data Input - Sales'!M97</f>
        <v>0</v>
      </c>
      <c r="H72" s="261">
        <f>'Data Input - Sales'!N97</f>
        <v>0</v>
      </c>
      <c r="I72" s="261">
        <f>'Data Input - Sales'!O97</f>
        <v>0</v>
      </c>
      <c r="J72" s="261">
        <f>'Data Input - Sales'!P97</f>
        <v>0</v>
      </c>
      <c r="K72" s="261">
        <f>'Data Input - Sales'!Q97</f>
        <v>0</v>
      </c>
      <c r="L72" s="261">
        <f>'Data Input - Sales'!R97</f>
        <v>0</v>
      </c>
      <c r="M72" s="261">
        <f>'Data Input - Sales'!S97</f>
        <v>0</v>
      </c>
      <c r="N72" s="261">
        <f>'Data Input - Sales'!T97</f>
        <v>0</v>
      </c>
      <c r="O72" s="261">
        <f>'Data Input - Sales'!U97</f>
        <v>0</v>
      </c>
      <c r="P72" s="261">
        <f>'Data Input - Sales'!V97</f>
        <v>0</v>
      </c>
      <c r="Q72" s="201" t="s">
        <v>75</v>
      </c>
      <c r="R72" s="201" t="s">
        <v>412</v>
      </c>
      <c r="S72" s="262" t="s">
        <v>407</v>
      </c>
    </row>
    <row r="73" spans="1:19" x14ac:dyDescent="0.25">
      <c r="A73" s="187">
        <f t="shared" si="2"/>
        <v>2002</v>
      </c>
      <c r="B73" s="187">
        <f t="shared" si="2"/>
        <v>0</v>
      </c>
      <c r="C73" s="187">
        <f t="shared" si="2"/>
        <v>0</v>
      </c>
      <c r="D73" s="261">
        <f>'Data Input - Sales'!A98</f>
        <v>0</v>
      </c>
      <c r="E73" s="261" t="str">
        <f>'Data Input - Sales'!C98</f>
        <v>&lt;Select&gt;</v>
      </c>
      <c r="F73" s="261">
        <f>'Data Input - Sales'!L98</f>
        <v>0</v>
      </c>
      <c r="G73" s="261">
        <f>'Data Input - Sales'!M98</f>
        <v>0</v>
      </c>
      <c r="H73" s="261">
        <f>'Data Input - Sales'!N98</f>
        <v>0</v>
      </c>
      <c r="I73" s="261">
        <f>'Data Input - Sales'!O98</f>
        <v>0</v>
      </c>
      <c r="J73" s="261">
        <f>'Data Input - Sales'!P98</f>
        <v>0</v>
      </c>
      <c r="K73" s="261">
        <f>'Data Input - Sales'!Q98</f>
        <v>0</v>
      </c>
      <c r="L73" s="261">
        <f>'Data Input - Sales'!R98</f>
        <v>0</v>
      </c>
      <c r="M73" s="261">
        <f>'Data Input - Sales'!S98</f>
        <v>0</v>
      </c>
      <c r="N73" s="261">
        <f>'Data Input - Sales'!T98</f>
        <v>0</v>
      </c>
      <c r="O73" s="261">
        <f>'Data Input - Sales'!U98</f>
        <v>0</v>
      </c>
      <c r="P73" s="261">
        <f>'Data Input - Sales'!V98</f>
        <v>0</v>
      </c>
      <c r="Q73" s="201" t="s">
        <v>75</v>
      </c>
      <c r="R73" s="201" t="s">
        <v>412</v>
      </c>
      <c r="S73" s="262" t="s">
        <v>407</v>
      </c>
    </row>
    <row r="74" spans="1:19" x14ac:dyDescent="0.25">
      <c r="A74" s="187">
        <f t="shared" si="2"/>
        <v>2002</v>
      </c>
      <c r="B74" s="187">
        <f t="shared" si="2"/>
        <v>0</v>
      </c>
      <c r="C74" s="187">
        <f t="shared" si="2"/>
        <v>0</v>
      </c>
      <c r="D74" s="261">
        <f>'Data Input - Sales'!A99</f>
        <v>0</v>
      </c>
      <c r="E74" s="261" t="str">
        <f>'Data Input - Sales'!C99</f>
        <v>&lt;Select&gt;</v>
      </c>
      <c r="F74" s="261">
        <f>'Data Input - Sales'!L99</f>
        <v>0</v>
      </c>
      <c r="G74" s="261">
        <f>'Data Input - Sales'!M99</f>
        <v>0</v>
      </c>
      <c r="H74" s="261">
        <f>'Data Input - Sales'!N99</f>
        <v>0</v>
      </c>
      <c r="I74" s="261">
        <f>'Data Input - Sales'!O99</f>
        <v>0</v>
      </c>
      <c r="J74" s="261">
        <f>'Data Input - Sales'!P99</f>
        <v>0</v>
      </c>
      <c r="K74" s="261">
        <f>'Data Input - Sales'!Q99</f>
        <v>0</v>
      </c>
      <c r="L74" s="261">
        <f>'Data Input - Sales'!R99</f>
        <v>0</v>
      </c>
      <c r="M74" s="261">
        <f>'Data Input - Sales'!S99</f>
        <v>0</v>
      </c>
      <c r="N74" s="261">
        <f>'Data Input - Sales'!T99</f>
        <v>0</v>
      </c>
      <c r="O74" s="261">
        <f>'Data Input - Sales'!U99</f>
        <v>0</v>
      </c>
      <c r="P74" s="261">
        <f>'Data Input - Sales'!V99</f>
        <v>0</v>
      </c>
      <c r="Q74" s="201" t="s">
        <v>75</v>
      </c>
      <c r="R74" s="201" t="s">
        <v>412</v>
      </c>
      <c r="S74" s="262" t="s">
        <v>407</v>
      </c>
    </row>
    <row r="75" spans="1:19" x14ac:dyDescent="0.25">
      <c r="A75" s="187">
        <f t="shared" si="2"/>
        <v>2002</v>
      </c>
      <c r="B75" s="187">
        <f t="shared" si="2"/>
        <v>0</v>
      </c>
      <c r="C75" s="187">
        <f t="shared" si="2"/>
        <v>0</v>
      </c>
      <c r="D75" s="261">
        <f>'Data Input - Sales'!A100</f>
        <v>0</v>
      </c>
      <c r="E75" s="261" t="str">
        <f>'Data Input - Sales'!C100</f>
        <v>&lt;Select&gt;</v>
      </c>
      <c r="F75" s="261">
        <f>'Data Input - Sales'!L100</f>
        <v>0</v>
      </c>
      <c r="G75" s="261">
        <f>'Data Input - Sales'!M100</f>
        <v>0</v>
      </c>
      <c r="H75" s="261">
        <f>'Data Input - Sales'!N100</f>
        <v>0</v>
      </c>
      <c r="I75" s="261">
        <f>'Data Input - Sales'!O100</f>
        <v>0</v>
      </c>
      <c r="J75" s="261">
        <f>'Data Input - Sales'!P100</f>
        <v>0</v>
      </c>
      <c r="K75" s="261">
        <f>'Data Input - Sales'!Q100</f>
        <v>0</v>
      </c>
      <c r="L75" s="261">
        <f>'Data Input - Sales'!R100</f>
        <v>0</v>
      </c>
      <c r="M75" s="261">
        <f>'Data Input - Sales'!S100</f>
        <v>0</v>
      </c>
      <c r="N75" s="261">
        <f>'Data Input - Sales'!T100</f>
        <v>0</v>
      </c>
      <c r="O75" s="261">
        <f>'Data Input - Sales'!U100</f>
        <v>0</v>
      </c>
      <c r="P75" s="261">
        <f>'Data Input - Sales'!V100</f>
        <v>0</v>
      </c>
      <c r="Q75" s="201" t="s">
        <v>75</v>
      </c>
      <c r="R75" s="201" t="s">
        <v>412</v>
      </c>
      <c r="S75" s="262" t="s">
        <v>407</v>
      </c>
    </row>
    <row r="76" spans="1:19" x14ac:dyDescent="0.25">
      <c r="A76" s="187">
        <f t="shared" si="2"/>
        <v>2002</v>
      </c>
      <c r="B76" s="187">
        <f t="shared" si="2"/>
        <v>0</v>
      </c>
      <c r="C76" s="187">
        <f t="shared" si="2"/>
        <v>0</v>
      </c>
      <c r="D76" s="261">
        <f>'Data Input - Sales'!A101</f>
        <v>0</v>
      </c>
      <c r="E76" s="261" t="str">
        <f>'Data Input - Sales'!C101</f>
        <v>&lt;Select&gt;</v>
      </c>
      <c r="F76" s="261">
        <f>'Data Input - Sales'!L101</f>
        <v>0</v>
      </c>
      <c r="G76" s="261">
        <f>'Data Input - Sales'!M101</f>
        <v>0</v>
      </c>
      <c r="H76" s="261">
        <f>'Data Input - Sales'!N101</f>
        <v>0</v>
      </c>
      <c r="I76" s="261">
        <f>'Data Input - Sales'!O101</f>
        <v>0</v>
      </c>
      <c r="J76" s="261">
        <f>'Data Input - Sales'!P101</f>
        <v>0</v>
      </c>
      <c r="K76" s="261">
        <f>'Data Input - Sales'!Q101</f>
        <v>0</v>
      </c>
      <c r="L76" s="261">
        <f>'Data Input - Sales'!R101</f>
        <v>0</v>
      </c>
      <c r="M76" s="261">
        <f>'Data Input - Sales'!S101</f>
        <v>0</v>
      </c>
      <c r="N76" s="261">
        <f>'Data Input - Sales'!T101</f>
        <v>0</v>
      </c>
      <c r="O76" s="261">
        <f>'Data Input - Sales'!U101</f>
        <v>0</v>
      </c>
      <c r="P76" s="261">
        <f>'Data Input - Sales'!V101</f>
        <v>0</v>
      </c>
      <c r="Q76" s="201" t="s">
        <v>75</v>
      </c>
      <c r="R76" s="201" t="s">
        <v>412</v>
      </c>
      <c r="S76" s="262" t="s">
        <v>407</v>
      </c>
    </row>
    <row r="77" spans="1:19" x14ac:dyDescent="0.25">
      <c r="A77" s="187">
        <f t="shared" si="2"/>
        <v>2002</v>
      </c>
      <c r="B77" s="187">
        <f t="shared" si="2"/>
        <v>0</v>
      </c>
      <c r="C77" s="187">
        <f t="shared" si="2"/>
        <v>0</v>
      </c>
      <c r="D77" s="261">
        <f>'Data Input - Sales'!A102</f>
        <v>0</v>
      </c>
      <c r="E77" s="261" t="str">
        <f>'Data Input - Sales'!C102</f>
        <v>&lt;Select&gt;</v>
      </c>
      <c r="F77" s="261">
        <f>'Data Input - Sales'!L102</f>
        <v>0</v>
      </c>
      <c r="G77" s="261">
        <f>'Data Input - Sales'!M102</f>
        <v>0</v>
      </c>
      <c r="H77" s="261">
        <f>'Data Input - Sales'!N102</f>
        <v>0</v>
      </c>
      <c r="I77" s="261">
        <f>'Data Input - Sales'!O102</f>
        <v>0</v>
      </c>
      <c r="J77" s="261">
        <f>'Data Input - Sales'!P102</f>
        <v>0</v>
      </c>
      <c r="K77" s="261">
        <f>'Data Input - Sales'!Q102</f>
        <v>0</v>
      </c>
      <c r="L77" s="261">
        <f>'Data Input - Sales'!R102</f>
        <v>0</v>
      </c>
      <c r="M77" s="261">
        <f>'Data Input - Sales'!S102</f>
        <v>0</v>
      </c>
      <c r="N77" s="261">
        <f>'Data Input - Sales'!T102</f>
        <v>0</v>
      </c>
      <c r="O77" s="261">
        <f>'Data Input - Sales'!U102</f>
        <v>0</v>
      </c>
      <c r="P77" s="261">
        <f>'Data Input - Sales'!V102</f>
        <v>0</v>
      </c>
      <c r="Q77" s="201" t="s">
        <v>75</v>
      </c>
      <c r="R77" s="201" t="s">
        <v>412</v>
      </c>
      <c r="S77" s="262" t="s">
        <v>407</v>
      </c>
    </row>
    <row r="78" spans="1:19" x14ac:dyDescent="0.25">
      <c r="A78" s="187">
        <f t="shared" si="2"/>
        <v>2002</v>
      </c>
      <c r="B78" s="187">
        <f t="shared" si="2"/>
        <v>0</v>
      </c>
      <c r="C78" s="187">
        <f t="shared" si="2"/>
        <v>0</v>
      </c>
      <c r="D78" s="261">
        <f>'Data Input - Sales'!A103</f>
        <v>0</v>
      </c>
      <c r="E78" s="261" t="str">
        <f>'Data Input - Sales'!C103</f>
        <v>&lt;Select&gt;</v>
      </c>
      <c r="F78" s="261">
        <f>'Data Input - Sales'!L103</f>
        <v>0</v>
      </c>
      <c r="G78" s="261">
        <f>'Data Input - Sales'!M103</f>
        <v>0</v>
      </c>
      <c r="H78" s="261">
        <f>'Data Input - Sales'!N103</f>
        <v>0</v>
      </c>
      <c r="I78" s="261">
        <f>'Data Input - Sales'!O103</f>
        <v>0</v>
      </c>
      <c r="J78" s="261">
        <f>'Data Input - Sales'!P103</f>
        <v>0</v>
      </c>
      <c r="K78" s="261">
        <f>'Data Input - Sales'!Q103</f>
        <v>0</v>
      </c>
      <c r="L78" s="261">
        <f>'Data Input - Sales'!R103</f>
        <v>0</v>
      </c>
      <c r="M78" s="261">
        <f>'Data Input - Sales'!S103</f>
        <v>0</v>
      </c>
      <c r="N78" s="261">
        <f>'Data Input - Sales'!T103</f>
        <v>0</v>
      </c>
      <c r="O78" s="261">
        <f>'Data Input - Sales'!U103</f>
        <v>0</v>
      </c>
      <c r="P78" s="261">
        <f>'Data Input - Sales'!V103</f>
        <v>0</v>
      </c>
      <c r="Q78" s="201" t="s">
        <v>75</v>
      </c>
      <c r="R78" s="201" t="s">
        <v>412</v>
      </c>
      <c r="S78" s="262" t="s">
        <v>407</v>
      </c>
    </row>
    <row r="79" spans="1:19" x14ac:dyDescent="0.25">
      <c r="A79" s="187">
        <f t="shared" si="2"/>
        <v>2002</v>
      </c>
      <c r="B79" s="187">
        <f t="shared" si="2"/>
        <v>0</v>
      </c>
      <c r="C79" s="187">
        <f t="shared" si="2"/>
        <v>0</v>
      </c>
      <c r="D79" s="261">
        <f>'Data Input - Sales'!A104</f>
        <v>0</v>
      </c>
      <c r="E79" s="261" t="str">
        <f>'Data Input - Sales'!C104</f>
        <v>&lt;Select&gt;</v>
      </c>
      <c r="F79" s="261">
        <f>'Data Input - Sales'!L104</f>
        <v>0</v>
      </c>
      <c r="G79" s="261">
        <f>'Data Input - Sales'!M104</f>
        <v>0</v>
      </c>
      <c r="H79" s="261">
        <f>'Data Input - Sales'!N104</f>
        <v>0</v>
      </c>
      <c r="I79" s="261">
        <f>'Data Input - Sales'!O104</f>
        <v>0</v>
      </c>
      <c r="J79" s="261">
        <f>'Data Input - Sales'!P104</f>
        <v>0</v>
      </c>
      <c r="K79" s="261">
        <f>'Data Input - Sales'!Q104</f>
        <v>0</v>
      </c>
      <c r="L79" s="261">
        <f>'Data Input - Sales'!R104</f>
        <v>0</v>
      </c>
      <c r="M79" s="261">
        <f>'Data Input - Sales'!S104</f>
        <v>0</v>
      </c>
      <c r="N79" s="261">
        <f>'Data Input - Sales'!T104</f>
        <v>0</v>
      </c>
      <c r="O79" s="261">
        <f>'Data Input - Sales'!U104</f>
        <v>0</v>
      </c>
      <c r="P79" s="261">
        <f>'Data Input - Sales'!V104</f>
        <v>0</v>
      </c>
      <c r="Q79" s="201" t="s">
        <v>75</v>
      </c>
      <c r="R79" s="201" t="s">
        <v>412</v>
      </c>
      <c r="S79" s="262" t="s">
        <v>407</v>
      </c>
    </row>
    <row r="80" spans="1:19" x14ac:dyDescent="0.25">
      <c r="A80" s="187">
        <f t="shared" si="2"/>
        <v>2002</v>
      </c>
      <c r="B80" s="187">
        <f t="shared" si="2"/>
        <v>0</v>
      </c>
      <c r="C80" s="187">
        <f t="shared" si="2"/>
        <v>0</v>
      </c>
      <c r="D80" s="261">
        <f>'Data Input - Sales'!A105</f>
        <v>0</v>
      </c>
      <c r="E80" s="261" t="str">
        <f>'Data Input - Sales'!C105</f>
        <v>&lt;Select&gt;</v>
      </c>
      <c r="F80" s="261">
        <f>'Data Input - Sales'!L105</f>
        <v>0</v>
      </c>
      <c r="G80" s="261">
        <f>'Data Input - Sales'!M105</f>
        <v>0</v>
      </c>
      <c r="H80" s="261">
        <f>'Data Input - Sales'!N105</f>
        <v>0</v>
      </c>
      <c r="I80" s="261">
        <f>'Data Input - Sales'!O105</f>
        <v>0</v>
      </c>
      <c r="J80" s="261">
        <f>'Data Input - Sales'!P105</f>
        <v>0</v>
      </c>
      <c r="K80" s="261">
        <f>'Data Input - Sales'!Q105</f>
        <v>0</v>
      </c>
      <c r="L80" s="261">
        <f>'Data Input - Sales'!R105</f>
        <v>0</v>
      </c>
      <c r="M80" s="261">
        <f>'Data Input - Sales'!S105</f>
        <v>0</v>
      </c>
      <c r="N80" s="261">
        <f>'Data Input - Sales'!T105</f>
        <v>0</v>
      </c>
      <c r="O80" s="261">
        <f>'Data Input - Sales'!U105</f>
        <v>0</v>
      </c>
      <c r="P80" s="261">
        <f>'Data Input - Sales'!V105</f>
        <v>0</v>
      </c>
      <c r="Q80" s="201" t="s">
        <v>75</v>
      </c>
      <c r="R80" s="201" t="s">
        <v>412</v>
      </c>
      <c r="S80" s="262" t="s">
        <v>407</v>
      </c>
    </row>
  </sheetData>
  <sheetProtection password="C170" sheet="1" objects="1" scenarios="1"/>
  <phoneticPr fontId="17" type="noConversion"/>
  <pageMargins left="0.25" right="0.25" top="0.5" bottom="0.5" header="0.5" footer="0.5"/>
  <pageSetup scale="45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S80"/>
  <sheetViews>
    <sheetView defaultGridColor="0" colorId="22" workbookViewId="0"/>
  </sheetViews>
  <sheetFormatPr defaultColWidth="13.85546875" defaultRowHeight="15.75" x14ac:dyDescent="0.25"/>
  <cols>
    <col min="1" max="4" width="7.7109375" style="187" customWidth="1"/>
    <col min="5" max="5" width="12.7109375" style="187" bestFit="1" customWidth="1"/>
    <col min="6" max="16" width="7.7109375" style="187" customWidth="1"/>
    <col min="17" max="17" width="9.85546875" style="187" bestFit="1" customWidth="1"/>
    <col min="18" max="18" width="7" style="187" bestFit="1" customWidth="1"/>
    <col min="19" max="19" width="5.5703125" style="187" bestFit="1" customWidth="1"/>
    <col min="20" max="16384" width="13.85546875" style="187"/>
  </cols>
  <sheetData>
    <row r="1" spans="1:19" x14ac:dyDescent="0.25">
      <c r="A1" s="187">
        <v>2002</v>
      </c>
      <c r="B1" s="187">
        <f>'Data Input - Contact Info'!B3</f>
        <v>0</v>
      </c>
      <c r="C1" s="264">
        <f>'Data Input - Contact Info'!B2</f>
        <v>0</v>
      </c>
      <c r="D1" s="261">
        <f>'Data Input - Sales'!A14</f>
        <v>0</v>
      </c>
      <c r="E1" s="261" t="str">
        <f>'Data Input - Sales'!C14</f>
        <v>&lt;Select&gt;</v>
      </c>
      <c r="F1" s="261">
        <f>'Data Input - Sales'!W14</f>
        <v>0</v>
      </c>
      <c r="G1" s="261">
        <f>'Data Input - Sales'!X14</f>
        <v>0</v>
      </c>
      <c r="H1" s="261">
        <f>'Data Input - Sales'!Y14</f>
        <v>0</v>
      </c>
      <c r="I1" s="261">
        <f>'Data Input - Sales'!Z14</f>
        <v>0</v>
      </c>
      <c r="J1" s="261">
        <f>'Data Input - Sales'!AA14</f>
        <v>0</v>
      </c>
      <c r="K1" s="261">
        <f>'Data Input - Sales'!AB14</f>
        <v>0</v>
      </c>
      <c r="L1" s="261">
        <f>'Data Input - Sales'!AC14</f>
        <v>0</v>
      </c>
      <c r="M1" s="261">
        <f>'Data Input - Sales'!AD14</f>
        <v>0</v>
      </c>
      <c r="N1" s="261">
        <f>'Data Input - Sales'!AE14</f>
        <v>0</v>
      </c>
      <c r="O1" s="261">
        <f>'Data Input - Sales'!AF14</f>
        <v>0</v>
      </c>
      <c r="P1" s="261">
        <f>'Data Input - Sales'!AG14</f>
        <v>0</v>
      </c>
      <c r="Q1" s="201" t="s">
        <v>77</v>
      </c>
      <c r="R1" s="201" t="s">
        <v>412</v>
      </c>
      <c r="S1" s="201" t="s">
        <v>404</v>
      </c>
    </row>
    <row r="2" spans="1:19" x14ac:dyDescent="0.25">
      <c r="A2" s="187">
        <f>A$1</f>
        <v>2002</v>
      </c>
      <c r="B2" s="187">
        <f t="shared" ref="B2:C17" si="0">B$1</f>
        <v>0</v>
      </c>
      <c r="C2" s="187">
        <f t="shared" si="0"/>
        <v>0</v>
      </c>
      <c r="D2" s="261">
        <f>'Data Input - Sales'!A15</f>
        <v>0</v>
      </c>
      <c r="E2" s="261" t="str">
        <f>'Data Input - Sales'!C15</f>
        <v>&lt;Select&gt;</v>
      </c>
      <c r="F2" s="261">
        <f>'Data Input - Sales'!W15</f>
        <v>0</v>
      </c>
      <c r="G2" s="261">
        <f>'Data Input - Sales'!X15</f>
        <v>0</v>
      </c>
      <c r="H2" s="261">
        <f>'Data Input - Sales'!Y15</f>
        <v>0</v>
      </c>
      <c r="I2" s="261">
        <f>'Data Input - Sales'!Z15</f>
        <v>0</v>
      </c>
      <c r="J2" s="261">
        <f>'Data Input - Sales'!AA15</f>
        <v>0</v>
      </c>
      <c r="K2" s="261">
        <f>'Data Input - Sales'!AB15</f>
        <v>0</v>
      </c>
      <c r="L2" s="261">
        <f>'Data Input - Sales'!AC15</f>
        <v>0</v>
      </c>
      <c r="M2" s="261">
        <f>'Data Input - Sales'!AD15</f>
        <v>0</v>
      </c>
      <c r="N2" s="261">
        <f>'Data Input - Sales'!AE15</f>
        <v>0</v>
      </c>
      <c r="O2" s="261">
        <f>'Data Input - Sales'!AF15</f>
        <v>0</v>
      </c>
      <c r="P2" s="261">
        <f>'Data Input - Sales'!AG15</f>
        <v>0</v>
      </c>
      <c r="Q2" s="201" t="s">
        <v>77</v>
      </c>
      <c r="R2" s="201" t="s">
        <v>412</v>
      </c>
      <c r="S2" s="201" t="s">
        <v>404</v>
      </c>
    </row>
    <row r="3" spans="1:19" x14ac:dyDescent="0.25">
      <c r="A3" s="187">
        <f t="shared" ref="A3:C34" si="1">A$1</f>
        <v>2002</v>
      </c>
      <c r="B3" s="187">
        <f t="shared" si="0"/>
        <v>0</v>
      </c>
      <c r="C3" s="187">
        <f t="shared" si="0"/>
        <v>0</v>
      </c>
      <c r="D3" s="261">
        <f>'Data Input - Sales'!A16</f>
        <v>0</v>
      </c>
      <c r="E3" s="261" t="str">
        <f>'Data Input - Sales'!C16</f>
        <v>&lt;Select&gt;</v>
      </c>
      <c r="F3" s="261">
        <f>'Data Input - Sales'!W16</f>
        <v>0</v>
      </c>
      <c r="G3" s="261">
        <f>'Data Input - Sales'!X16</f>
        <v>0</v>
      </c>
      <c r="H3" s="261">
        <f>'Data Input - Sales'!Y16</f>
        <v>0</v>
      </c>
      <c r="I3" s="261">
        <f>'Data Input - Sales'!Z16</f>
        <v>0</v>
      </c>
      <c r="J3" s="261">
        <f>'Data Input - Sales'!AA16</f>
        <v>0</v>
      </c>
      <c r="K3" s="261">
        <f>'Data Input - Sales'!AB16</f>
        <v>0</v>
      </c>
      <c r="L3" s="261">
        <f>'Data Input - Sales'!AC16</f>
        <v>0</v>
      </c>
      <c r="M3" s="261">
        <f>'Data Input - Sales'!AD16</f>
        <v>0</v>
      </c>
      <c r="N3" s="261">
        <f>'Data Input - Sales'!AE16</f>
        <v>0</v>
      </c>
      <c r="O3" s="261">
        <f>'Data Input - Sales'!AF16</f>
        <v>0</v>
      </c>
      <c r="P3" s="261">
        <f>'Data Input - Sales'!AG16</f>
        <v>0</v>
      </c>
      <c r="Q3" s="201" t="s">
        <v>77</v>
      </c>
      <c r="R3" s="201" t="s">
        <v>412</v>
      </c>
      <c r="S3" s="201" t="s">
        <v>404</v>
      </c>
    </row>
    <row r="4" spans="1:19" x14ac:dyDescent="0.25">
      <c r="A4" s="187">
        <f t="shared" si="1"/>
        <v>2002</v>
      </c>
      <c r="B4" s="187">
        <f t="shared" si="0"/>
        <v>0</v>
      </c>
      <c r="C4" s="187">
        <f t="shared" si="0"/>
        <v>0</v>
      </c>
      <c r="D4" s="261">
        <f>'Data Input - Sales'!A17</f>
        <v>0</v>
      </c>
      <c r="E4" s="261" t="str">
        <f>'Data Input - Sales'!C17</f>
        <v>&lt;Select&gt;</v>
      </c>
      <c r="F4" s="261">
        <f>'Data Input - Sales'!W17</f>
        <v>0</v>
      </c>
      <c r="G4" s="261">
        <f>'Data Input - Sales'!X17</f>
        <v>0</v>
      </c>
      <c r="H4" s="261">
        <f>'Data Input - Sales'!Y17</f>
        <v>0</v>
      </c>
      <c r="I4" s="261">
        <f>'Data Input - Sales'!Z17</f>
        <v>0</v>
      </c>
      <c r="J4" s="261">
        <f>'Data Input - Sales'!AA17</f>
        <v>0</v>
      </c>
      <c r="K4" s="261">
        <f>'Data Input - Sales'!AB17</f>
        <v>0</v>
      </c>
      <c r="L4" s="261">
        <f>'Data Input - Sales'!AC17</f>
        <v>0</v>
      </c>
      <c r="M4" s="261">
        <f>'Data Input - Sales'!AD17</f>
        <v>0</v>
      </c>
      <c r="N4" s="261">
        <f>'Data Input - Sales'!AE17</f>
        <v>0</v>
      </c>
      <c r="O4" s="261">
        <f>'Data Input - Sales'!AF17</f>
        <v>0</v>
      </c>
      <c r="P4" s="261">
        <f>'Data Input - Sales'!AG17</f>
        <v>0</v>
      </c>
      <c r="Q4" s="201" t="s">
        <v>77</v>
      </c>
      <c r="R4" s="201" t="s">
        <v>412</v>
      </c>
      <c r="S4" s="201" t="s">
        <v>404</v>
      </c>
    </row>
    <row r="5" spans="1:19" x14ac:dyDescent="0.25">
      <c r="A5" s="187">
        <f t="shared" si="1"/>
        <v>2002</v>
      </c>
      <c r="B5" s="187">
        <f t="shared" si="0"/>
        <v>0</v>
      </c>
      <c r="C5" s="187">
        <f t="shared" si="0"/>
        <v>0</v>
      </c>
      <c r="D5" s="261">
        <f>'Data Input - Sales'!A18</f>
        <v>0</v>
      </c>
      <c r="E5" s="261" t="str">
        <f>'Data Input - Sales'!C18</f>
        <v>&lt;Select&gt;</v>
      </c>
      <c r="F5" s="261">
        <f>'Data Input - Sales'!W18</f>
        <v>0</v>
      </c>
      <c r="G5" s="261">
        <f>'Data Input - Sales'!X18</f>
        <v>0</v>
      </c>
      <c r="H5" s="261">
        <f>'Data Input - Sales'!Y18</f>
        <v>0</v>
      </c>
      <c r="I5" s="261">
        <f>'Data Input - Sales'!Z18</f>
        <v>0</v>
      </c>
      <c r="J5" s="261">
        <f>'Data Input - Sales'!AA18</f>
        <v>0</v>
      </c>
      <c r="K5" s="261">
        <f>'Data Input - Sales'!AB18</f>
        <v>0</v>
      </c>
      <c r="L5" s="261">
        <f>'Data Input - Sales'!AC18</f>
        <v>0</v>
      </c>
      <c r="M5" s="261">
        <f>'Data Input - Sales'!AD18</f>
        <v>0</v>
      </c>
      <c r="N5" s="261">
        <f>'Data Input - Sales'!AE18</f>
        <v>0</v>
      </c>
      <c r="O5" s="261">
        <f>'Data Input - Sales'!AF18</f>
        <v>0</v>
      </c>
      <c r="P5" s="261">
        <f>'Data Input - Sales'!AG18</f>
        <v>0</v>
      </c>
      <c r="Q5" s="201" t="s">
        <v>77</v>
      </c>
      <c r="R5" s="201" t="s">
        <v>412</v>
      </c>
      <c r="S5" s="201" t="s">
        <v>404</v>
      </c>
    </row>
    <row r="6" spans="1:19" x14ac:dyDescent="0.25">
      <c r="A6" s="187">
        <f t="shared" si="1"/>
        <v>2002</v>
      </c>
      <c r="B6" s="187">
        <f t="shared" si="0"/>
        <v>0</v>
      </c>
      <c r="C6" s="187">
        <f t="shared" si="0"/>
        <v>0</v>
      </c>
      <c r="D6" s="261">
        <f>'Data Input - Sales'!A19</f>
        <v>0</v>
      </c>
      <c r="E6" s="261" t="str">
        <f>'Data Input - Sales'!C19</f>
        <v>&lt;Select&gt;</v>
      </c>
      <c r="F6" s="261">
        <f>'Data Input - Sales'!W19</f>
        <v>0</v>
      </c>
      <c r="G6" s="261">
        <f>'Data Input - Sales'!X19</f>
        <v>0</v>
      </c>
      <c r="H6" s="261">
        <f>'Data Input - Sales'!Y19</f>
        <v>0</v>
      </c>
      <c r="I6" s="261">
        <f>'Data Input - Sales'!Z19</f>
        <v>0</v>
      </c>
      <c r="J6" s="261">
        <f>'Data Input - Sales'!AA19</f>
        <v>0</v>
      </c>
      <c r="K6" s="261">
        <f>'Data Input - Sales'!AB19</f>
        <v>0</v>
      </c>
      <c r="L6" s="261">
        <f>'Data Input - Sales'!AC19</f>
        <v>0</v>
      </c>
      <c r="M6" s="261">
        <f>'Data Input - Sales'!AD19</f>
        <v>0</v>
      </c>
      <c r="N6" s="261">
        <f>'Data Input - Sales'!AE19</f>
        <v>0</v>
      </c>
      <c r="O6" s="261">
        <f>'Data Input - Sales'!AF19</f>
        <v>0</v>
      </c>
      <c r="P6" s="261">
        <f>'Data Input - Sales'!AG19</f>
        <v>0</v>
      </c>
      <c r="Q6" s="201" t="s">
        <v>77</v>
      </c>
      <c r="R6" s="201" t="s">
        <v>412</v>
      </c>
      <c r="S6" s="201" t="s">
        <v>404</v>
      </c>
    </row>
    <row r="7" spans="1:19" x14ac:dyDescent="0.25">
      <c r="A7" s="187">
        <f t="shared" si="1"/>
        <v>2002</v>
      </c>
      <c r="B7" s="187">
        <f t="shared" si="0"/>
        <v>0</v>
      </c>
      <c r="C7" s="187">
        <f t="shared" si="0"/>
        <v>0</v>
      </c>
      <c r="D7" s="261">
        <f>'Data Input - Sales'!A20</f>
        <v>0</v>
      </c>
      <c r="E7" s="261" t="str">
        <f>'Data Input - Sales'!C20</f>
        <v>&lt;Select&gt;</v>
      </c>
      <c r="F7" s="261">
        <f>'Data Input - Sales'!W20</f>
        <v>0</v>
      </c>
      <c r="G7" s="261">
        <f>'Data Input - Sales'!X20</f>
        <v>0</v>
      </c>
      <c r="H7" s="261">
        <f>'Data Input - Sales'!Y20</f>
        <v>0</v>
      </c>
      <c r="I7" s="261">
        <f>'Data Input - Sales'!Z20</f>
        <v>0</v>
      </c>
      <c r="J7" s="261">
        <f>'Data Input - Sales'!AA20</f>
        <v>0</v>
      </c>
      <c r="K7" s="261">
        <f>'Data Input - Sales'!AB20</f>
        <v>0</v>
      </c>
      <c r="L7" s="261">
        <f>'Data Input - Sales'!AC20</f>
        <v>0</v>
      </c>
      <c r="M7" s="261">
        <f>'Data Input - Sales'!AD20</f>
        <v>0</v>
      </c>
      <c r="N7" s="261">
        <f>'Data Input - Sales'!AE20</f>
        <v>0</v>
      </c>
      <c r="O7" s="261">
        <f>'Data Input - Sales'!AF20</f>
        <v>0</v>
      </c>
      <c r="P7" s="261">
        <f>'Data Input - Sales'!AG20</f>
        <v>0</v>
      </c>
      <c r="Q7" s="201" t="s">
        <v>77</v>
      </c>
      <c r="R7" s="201" t="s">
        <v>412</v>
      </c>
      <c r="S7" s="201" t="s">
        <v>404</v>
      </c>
    </row>
    <row r="8" spans="1:19" x14ac:dyDescent="0.25">
      <c r="A8" s="187">
        <f t="shared" si="1"/>
        <v>2002</v>
      </c>
      <c r="B8" s="187">
        <f t="shared" si="0"/>
        <v>0</v>
      </c>
      <c r="C8" s="187">
        <f t="shared" si="0"/>
        <v>0</v>
      </c>
      <c r="D8" s="261">
        <f>'Data Input - Sales'!A21</f>
        <v>0</v>
      </c>
      <c r="E8" s="261" t="str">
        <f>'Data Input - Sales'!C21</f>
        <v>&lt;Select&gt;</v>
      </c>
      <c r="F8" s="261">
        <f>'Data Input - Sales'!W21</f>
        <v>0</v>
      </c>
      <c r="G8" s="261">
        <f>'Data Input - Sales'!X21</f>
        <v>0</v>
      </c>
      <c r="H8" s="261">
        <f>'Data Input - Sales'!Y21</f>
        <v>0</v>
      </c>
      <c r="I8" s="261">
        <f>'Data Input - Sales'!Z21</f>
        <v>0</v>
      </c>
      <c r="J8" s="261">
        <f>'Data Input - Sales'!AA21</f>
        <v>0</v>
      </c>
      <c r="K8" s="261">
        <f>'Data Input - Sales'!AB21</f>
        <v>0</v>
      </c>
      <c r="L8" s="261">
        <f>'Data Input - Sales'!AC21</f>
        <v>0</v>
      </c>
      <c r="M8" s="261">
        <f>'Data Input - Sales'!AD21</f>
        <v>0</v>
      </c>
      <c r="N8" s="261">
        <f>'Data Input - Sales'!AE21</f>
        <v>0</v>
      </c>
      <c r="O8" s="261">
        <f>'Data Input - Sales'!AF21</f>
        <v>0</v>
      </c>
      <c r="P8" s="261">
        <f>'Data Input - Sales'!AG21</f>
        <v>0</v>
      </c>
      <c r="Q8" s="201" t="s">
        <v>77</v>
      </c>
      <c r="R8" s="201" t="s">
        <v>412</v>
      </c>
      <c r="S8" s="201" t="s">
        <v>404</v>
      </c>
    </row>
    <row r="9" spans="1:19" x14ac:dyDescent="0.25">
      <c r="A9" s="187">
        <f t="shared" si="1"/>
        <v>2002</v>
      </c>
      <c r="B9" s="187">
        <f t="shared" si="0"/>
        <v>0</v>
      </c>
      <c r="C9" s="187">
        <f t="shared" si="0"/>
        <v>0</v>
      </c>
      <c r="D9" s="261">
        <f>'Data Input - Sales'!A22</f>
        <v>0</v>
      </c>
      <c r="E9" s="261" t="str">
        <f>'Data Input - Sales'!C22</f>
        <v>&lt;Select&gt;</v>
      </c>
      <c r="F9" s="261">
        <f>'Data Input - Sales'!W22</f>
        <v>0</v>
      </c>
      <c r="G9" s="261">
        <f>'Data Input - Sales'!X22</f>
        <v>0</v>
      </c>
      <c r="H9" s="261">
        <f>'Data Input - Sales'!Y22</f>
        <v>0</v>
      </c>
      <c r="I9" s="261">
        <f>'Data Input - Sales'!Z22</f>
        <v>0</v>
      </c>
      <c r="J9" s="261">
        <f>'Data Input - Sales'!AA22</f>
        <v>0</v>
      </c>
      <c r="K9" s="261">
        <f>'Data Input - Sales'!AB22</f>
        <v>0</v>
      </c>
      <c r="L9" s="261">
        <f>'Data Input - Sales'!AC22</f>
        <v>0</v>
      </c>
      <c r="M9" s="261">
        <f>'Data Input - Sales'!AD22</f>
        <v>0</v>
      </c>
      <c r="N9" s="261">
        <f>'Data Input - Sales'!AE22</f>
        <v>0</v>
      </c>
      <c r="O9" s="261">
        <f>'Data Input - Sales'!AF22</f>
        <v>0</v>
      </c>
      <c r="P9" s="261">
        <f>'Data Input - Sales'!AG22</f>
        <v>0</v>
      </c>
      <c r="Q9" s="201" t="s">
        <v>77</v>
      </c>
      <c r="R9" s="201" t="s">
        <v>412</v>
      </c>
      <c r="S9" s="201" t="s">
        <v>404</v>
      </c>
    </row>
    <row r="10" spans="1:19" x14ac:dyDescent="0.25">
      <c r="A10" s="187">
        <f t="shared" si="1"/>
        <v>2002</v>
      </c>
      <c r="B10" s="187">
        <f t="shared" si="0"/>
        <v>0</v>
      </c>
      <c r="C10" s="187">
        <f t="shared" si="0"/>
        <v>0</v>
      </c>
      <c r="D10" s="261">
        <f>'Data Input - Sales'!A23</f>
        <v>0</v>
      </c>
      <c r="E10" s="261" t="str">
        <f>'Data Input - Sales'!C23</f>
        <v>&lt;Select&gt;</v>
      </c>
      <c r="F10" s="261">
        <f>'Data Input - Sales'!W23</f>
        <v>0</v>
      </c>
      <c r="G10" s="261">
        <f>'Data Input - Sales'!X23</f>
        <v>0</v>
      </c>
      <c r="H10" s="261">
        <f>'Data Input - Sales'!Y23</f>
        <v>0</v>
      </c>
      <c r="I10" s="261">
        <f>'Data Input - Sales'!Z23</f>
        <v>0</v>
      </c>
      <c r="J10" s="261">
        <f>'Data Input - Sales'!AA23</f>
        <v>0</v>
      </c>
      <c r="K10" s="261">
        <f>'Data Input - Sales'!AB23</f>
        <v>0</v>
      </c>
      <c r="L10" s="261">
        <f>'Data Input - Sales'!AC23</f>
        <v>0</v>
      </c>
      <c r="M10" s="261">
        <f>'Data Input - Sales'!AD23</f>
        <v>0</v>
      </c>
      <c r="N10" s="261">
        <f>'Data Input - Sales'!AE23</f>
        <v>0</v>
      </c>
      <c r="O10" s="261">
        <f>'Data Input - Sales'!AF23</f>
        <v>0</v>
      </c>
      <c r="P10" s="261">
        <f>'Data Input - Sales'!AG23</f>
        <v>0</v>
      </c>
      <c r="Q10" s="201" t="s">
        <v>77</v>
      </c>
      <c r="R10" s="201" t="s">
        <v>412</v>
      </c>
      <c r="S10" s="201" t="s">
        <v>404</v>
      </c>
    </row>
    <row r="11" spans="1:19" x14ac:dyDescent="0.25">
      <c r="A11" s="187">
        <f t="shared" si="1"/>
        <v>2002</v>
      </c>
      <c r="B11" s="187">
        <f t="shared" si="0"/>
        <v>0</v>
      </c>
      <c r="C11" s="187">
        <f t="shared" si="0"/>
        <v>0</v>
      </c>
      <c r="D11" s="261">
        <f>'Data Input - Sales'!A24</f>
        <v>0</v>
      </c>
      <c r="E11" s="261" t="str">
        <f>'Data Input - Sales'!C24</f>
        <v>&lt;Select&gt;</v>
      </c>
      <c r="F11" s="261">
        <f>'Data Input - Sales'!W24</f>
        <v>0</v>
      </c>
      <c r="G11" s="261">
        <f>'Data Input - Sales'!X24</f>
        <v>0</v>
      </c>
      <c r="H11" s="261">
        <f>'Data Input - Sales'!Y24</f>
        <v>0</v>
      </c>
      <c r="I11" s="261">
        <f>'Data Input - Sales'!Z24</f>
        <v>0</v>
      </c>
      <c r="J11" s="261">
        <f>'Data Input - Sales'!AA24</f>
        <v>0</v>
      </c>
      <c r="K11" s="261">
        <f>'Data Input - Sales'!AB24</f>
        <v>0</v>
      </c>
      <c r="L11" s="261">
        <f>'Data Input - Sales'!AC24</f>
        <v>0</v>
      </c>
      <c r="M11" s="261">
        <f>'Data Input - Sales'!AD24</f>
        <v>0</v>
      </c>
      <c r="N11" s="261">
        <f>'Data Input - Sales'!AE24</f>
        <v>0</v>
      </c>
      <c r="O11" s="261">
        <f>'Data Input - Sales'!AF24</f>
        <v>0</v>
      </c>
      <c r="P11" s="261">
        <f>'Data Input - Sales'!AG24</f>
        <v>0</v>
      </c>
      <c r="Q11" s="201" t="s">
        <v>77</v>
      </c>
      <c r="R11" s="201" t="s">
        <v>412</v>
      </c>
      <c r="S11" s="201" t="s">
        <v>404</v>
      </c>
    </row>
    <row r="12" spans="1:19" x14ac:dyDescent="0.25">
      <c r="A12" s="187">
        <f t="shared" si="1"/>
        <v>2002</v>
      </c>
      <c r="B12" s="187">
        <f t="shared" si="0"/>
        <v>0</v>
      </c>
      <c r="C12" s="187">
        <f t="shared" si="0"/>
        <v>0</v>
      </c>
      <c r="D12" s="261">
        <f>'Data Input - Sales'!A25</f>
        <v>0</v>
      </c>
      <c r="E12" s="261" t="str">
        <f>'Data Input - Sales'!C25</f>
        <v>&lt;Select&gt;</v>
      </c>
      <c r="F12" s="261">
        <f>'Data Input - Sales'!W25</f>
        <v>0</v>
      </c>
      <c r="G12" s="261">
        <f>'Data Input - Sales'!X25</f>
        <v>0</v>
      </c>
      <c r="H12" s="261">
        <f>'Data Input - Sales'!Y25</f>
        <v>0</v>
      </c>
      <c r="I12" s="261">
        <f>'Data Input - Sales'!Z25</f>
        <v>0</v>
      </c>
      <c r="J12" s="261">
        <f>'Data Input - Sales'!AA25</f>
        <v>0</v>
      </c>
      <c r="K12" s="261">
        <f>'Data Input - Sales'!AB25</f>
        <v>0</v>
      </c>
      <c r="L12" s="261">
        <f>'Data Input - Sales'!AC25</f>
        <v>0</v>
      </c>
      <c r="M12" s="261">
        <f>'Data Input - Sales'!AD25</f>
        <v>0</v>
      </c>
      <c r="N12" s="261">
        <f>'Data Input - Sales'!AE25</f>
        <v>0</v>
      </c>
      <c r="O12" s="261">
        <f>'Data Input - Sales'!AF25</f>
        <v>0</v>
      </c>
      <c r="P12" s="261">
        <f>'Data Input - Sales'!AG25</f>
        <v>0</v>
      </c>
      <c r="Q12" s="201" t="s">
        <v>77</v>
      </c>
      <c r="R12" s="201" t="s">
        <v>412</v>
      </c>
      <c r="S12" s="201" t="s">
        <v>404</v>
      </c>
    </row>
    <row r="13" spans="1:19" x14ac:dyDescent="0.25">
      <c r="A13" s="187">
        <f t="shared" si="1"/>
        <v>2002</v>
      </c>
      <c r="B13" s="187">
        <f t="shared" si="0"/>
        <v>0</v>
      </c>
      <c r="C13" s="187">
        <f t="shared" si="0"/>
        <v>0</v>
      </c>
      <c r="D13" s="261">
        <f>'Data Input - Sales'!A26</f>
        <v>0</v>
      </c>
      <c r="E13" s="261" t="str">
        <f>'Data Input - Sales'!C26</f>
        <v>&lt;Select&gt;</v>
      </c>
      <c r="F13" s="261">
        <f>'Data Input - Sales'!W26</f>
        <v>0</v>
      </c>
      <c r="G13" s="261">
        <f>'Data Input - Sales'!X26</f>
        <v>0</v>
      </c>
      <c r="H13" s="261">
        <f>'Data Input - Sales'!Y26</f>
        <v>0</v>
      </c>
      <c r="I13" s="261">
        <f>'Data Input - Sales'!Z26</f>
        <v>0</v>
      </c>
      <c r="J13" s="261">
        <f>'Data Input - Sales'!AA26</f>
        <v>0</v>
      </c>
      <c r="K13" s="261">
        <f>'Data Input - Sales'!AB26</f>
        <v>0</v>
      </c>
      <c r="L13" s="261">
        <f>'Data Input - Sales'!AC26</f>
        <v>0</v>
      </c>
      <c r="M13" s="261">
        <f>'Data Input - Sales'!AD26</f>
        <v>0</v>
      </c>
      <c r="N13" s="261">
        <f>'Data Input - Sales'!AE26</f>
        <v>0</v>
      </c>
      <c r="O13" s="261">
        <f>'Data Input - Sales'!AF26</f>
        <v>0</v>
      </c>
      <c r="P13" s="261">
        <f>'Data Input - Sales'!AG26</f>
        <v>0</v>
      </c>
      <c r="Q13" s="201" t="s">
        <v>77</v>
      </c>
      <c r="R13" s="201" t="s">
        <v>412</v>
      </c>
      <c r="S13" s="201" t="s">
        <v>404</v>
      </c>
    </row>
    <row r="14" spans="1:19" x14ac:dyDescent="0.25">
      <c r="A14" s="187">
        <f t="shared" si="1"/>
        <v>2002</v>
      </c>
      <c r="B14" s="187">
        <f t="shared" si="0"/>
        <v>0</v>
      </c>
      <c r="C14" s="187">
        <f t="shared" si="0"/>
        <v>0</v>
      </c>
      <c r="D14" s="261">
        <f>'Data Input - Sales'!A27</f>
        <v>0</v>
      </c>
      <c r="E14" s="261" t="str">
        <f>'Data Input - Sales'!C27</f>
        <v>&lt;Select&gt;</v>
      </c>
      <c r="F14" s="261">
        <f>'Data Input - Sales'!W27</f>
        <v>0</v>
      </c>
      <c r="G14" s="261">
        <f>'Data Input - Sales'!X27</f>
        <v>0</v>
      </c>
      <c r="H14" s="261">
        <f>'Data Input - Sales'!Y27</f>
        <v>0</v>
      </c>
      <c r="I14" s="261">
        <f>'Data Input - Sales'!Z27</f>
        <v>0</v>
      </c>
      <c r="J14" s="261">
        <f>'Data Input - Sales'!AA27</f>
        <v>0</v>
      </c>
      <c r="K14" s="261">
        <f>'Data Input - Sales'!AB27</f>
        <v>0</v>
      </c>
      <c r="L14" s="261">
        <f>'Data Input - Sales'!AC27</f>
        <v>0</v>
      </c>
      <c r="M14" s="261">
        <f>'Data Input - Sales'!AD27</f>
        <v>0</v>
      </c>
      <c r="N14" s="261">
        <f>'Data Input - Sales'!AE27</f>
        <v>0</v>
      </c>
      <c r="O14" s="261">
        <f>'Data Input - Sales'!AF27</f>
        <v>0</v>
      </c>
      <c r="P14" s="261">
        <f>'Data Input - Sales'!AG27</f>
        <v>0</v>
      </c>
      <c r="Q14" s="201" t="s">
        <v>77</v>
      </c>
      <c r="R14" s="201" t="s">
        <v>412</v>
      </c>
      <c r="S14" s="201" t="s">
        <v>404</v>
      </c>
    </row>
    <row r="15" spans="1:19" x14ac:dyDescent="0.25">
      <c r="A15" s="187">
        <f t="shared" si="1"/>
        <v>2002</v>
      </c>
      <c r="B15" s="187">
        <f t="shared" si="0"/>
        <v>0</v>
      </c>
      <c r="C15" s="187">
        <f t="shared" si="0"/>
        <v>0</v>
      </c>
      <c r="D15" s="261">
        <f>'Data Input - Sales'!A28</f>
        <v>0</v>
      </c>
      <c r="E15" s="261" t="str">
        <f>'Data Input - Sales'!C28</f>
        <v>&lt;Select&gt;</v>
      </c>
      <c r="F15" s="261">
        <f>'Data Input - Sales'!W28</f>
        <v>0</v>
      </c>
      <c r="G15" s="261">
        <f>'Data Input - Sales'!X28</f>
        <v>0</v>
      </c>
      <c r="H15" s="261">
        <f>'Data Input - Sales'!Y28</f>
        <v>0</v>
      </c>
      <c r="I15" s="261">
        <f>'Data Input - Sales'!Z28</f>
        <v>0</v>
      </c>
      <c r="J15" s="261">
        <f>'Data Input - Sales'!AA28</f>
        <v>0</v>
      </c>
      <c r="K15" s="261">
        <f>'Data Input - Sales'!AB28</f>
        <v>0</v>
      </c>
      <c r="L15" s="261">
        <f>'Data Input - Sales'!AC28</f>
        <v>0</v>
      </c>
      <c r="M15" s="261">
        <f>'Data Input - Sales'!AD28</f>
        <v>0</v>
      </c>
      <c r="N15" s="261">
        <f>'Data Input - Sales'!AE28</f>
        <v>0</v>
      </c>
      <c r="O15" s="261">
        <f>'Data Input - Sales'!AF28</f>
        <v>0</v>
      </c>
      <c r="P15" s="261">
        <f>'Data Input - Sales'!AG28</f>
        <v>0</v>
      </c>
      <c r="Q15" s="201" t="s">
        <v>77</v>
      </c>
      <c r="R15" s="201" t="s">
        <v>412</v>
      </c>
      <c r="S15" s="201" t="s">
        <v>404</v>
      </c>
    </row>
    <row r="16" spans="1:19" x14ac:dyDescent="0.25">
      <c r="A16" s="187">
        <f t="shared" si="1"/>
        <v>2002</v>
      </c>
      <c r="B16" s="187">
        <f t="shared" si="0"/>
        <v>0</v>
      </c>
      <c r="C16" s="187">
        <f t="shared" si="0"/>
        <v>0</v>
      </c>
      <c r="D16" s="261">
        <f>'Data Input - Sales'!A29</f>
        <v>0</v>
      </c>
      <c r="E16" s="261" t="str">
        <f>'Data Input - Sales'!C29</f>
        <v>&lt;Select&gt;</v>
      </c>
      <c r="F16" s="261">
        <f>'Data Input - Sales'!W29</f>
        <v>0</v>
      </c>
      <c r="G16" s="261">
        <f>'Data Input - Sales'!X29</f>
        <v>0</v>
      </c>
      <c r="H16" s="261">
        <f>'Data Input - Sales'!Y29</f>
        <v>0</v>
      </c>
      <c r="I16" s="261">
        <f>'Data Input - Sales'!Z29</f>
        <v>0</v>
      </c>
      <c r="J16" s="261">
        <f>'Data Input - Sales'!AA29</f>
        <v>0</v>
      </c>
      <c r="K16" s="261">
        <f>'Data Input - Sales'!AB29</f>
        <v>0</v>
      </c>
      <c r="L16" s="261">
        <f>'Data Input - Sales'!AC29</f>
        <v>0</v>
      </c>
      <c r="M16" s="261">
        <f>'Data Input - Sales'!AD29</f>
        <v>0</v>
      </c>
      <c r="N16" s="261">
        <f>'Data Input - Sales'!AE29</f>
        <v>0</v>
      </c>
      <c r="O16" s="261">
        <f>'Data Input - Sales'!AF29</f>
        <v>0</v>
      </c>
      <c r="P16" s="261">
        <f>'Data Input - Sales'!AG29</f>
        <v>0</v>
      </c>
      <c r="Q16" s="201" t="s">
        <v>77</v>
      </c>
      <c r="R16" s="201" t="s">
        <v>412</v>
      </c>
      <c r="S16" s="201" t="s">
        <v>404</v>
      </c>
    </row>
    <row r="17" spans="1:19" x14ac:dyDescent="0.25">
      <c r="A17" s="187">
        <f t="shared" si="1"/>
        <v>2002</v>
      </c>
      <c r="B17" s="187">
        <f t="shared" si="0"/>
        <v>0</v>
      </c>
      <c r="C17" s="187">
        <f t="shared" si="0"/>
        <v>0</v>
      </c>
      <c r="D17" s="261">
        <f>'Data Input - Sales'!A30</f>
        <v>0</v>
      </c>
      <c r="E17" s="261" t="str">
        <f>'Data Input - Sales'!C30</f>
        <v>&lt;Select&gt;</v>
      </c>
      <c r="F17" s="261">
        <f>'Data Input - Sales'!W30</f>
        <v>0</v>
      </c>
      <c r="G17" s="261">
        <f>'Data Input - Sales'!X30</f>
        <v>0</v>
      </c>
      <c r="H17" s="261">
        <f>'Data Input - Sales'!Y30</f>
        <v>0</v>
      </c>
      <c r="I17" s="261">
        <f>'Data Input - Sales'!Z30</f>
        <v>0</v>
      </c>
      <c r="J17" s="261">
        <f>'Data Input - Sales'!AA30</f>
        <v>0</v>
      </c>
      <c r="K17" s="261">
        <f>'Data Input - Sales'!AB30</f>
        <v>0</v>
      </c>
      <c r="L17" s="261">
        <f>'Data Input - Sales'!AC30</f>
        <v>0</v>
      </c>
      <c r="M17" s="261">
        <f>'Data Input - Sales'!AD30</f>
        <v>0</v>
      </c>
      <c r="N17" s="261">
        <f>'Data Input - Sales'!AE30</f>
        <v>0</v>
      </c>
      <c r="O17" s="261">
        <f>'Data Input - Sales'!AF30</f>
        <v>0</v>
      </c>
      <c r="P17" s="261">
        <f>'Data Input - Sales'!AG30</f>
        <v>0</v>
      </c>
      <c r="Q17" s="201" t="s">
        <v>77</v>
      </c>
      <c r="R17" s="201" t="s">
        <v>412</v>
      </c>
      <c r="S17" s="201" t="s">
        <v>404</v>
      </c>
    </row>
    <row r="18" spans="1:19" x14ac:dyDescent="0.25">
      <c r="A18" s="187">
        <f t="shared" si="1"/>
        <v>2002</v>
      </c>
      <c r="B18" s="187">
        <f t="shared" si="1"/>
        <v>0</v>
      </c>
      <c r="C18" s="187">
        <f t="shared" si="1"/>
        <v>0</v>
      </c>
      <c r="D18" s="261">
        <f>'Data Input - Sales'!A31</f>
        <v>0</v>
      </c>
      <c r="E18" s="261" t="str">
        <f>'Data Input - Sales'!C31</f>
        <v>&lt;Select&gt;</v>
      </c>
      <c r="F18" s="261">
        <f>'Data Input - Sales'!W31</f>
        <v>0</v>
      </c>
      <c r="G18" s="261">
        <f>'Data Input - Sales'!X31</f>
        <v>0</v>
      </c>
      <c r="H18" s="261">
        <f>'Data Input - Sales'!Y31</f>
        <v>0</v>
      </c>
      <c r="I18" s="261">
        <f>'Data Input - Sales'!Z31</f>
        <v>0</v>
      </c>
      <c r="J18" s="261">
        <f>'Data Input - Sales'!AA31</f>
        <v>0</v>
      </c>
      <c r="K18" s="261">
        <f>'Data Input - Sales'!AB31</f>
        <v>0</v>
      </c>
      <c r="L18" s="261">
        <f>'Data Input - Sales'!AC31</f>
        <v>0</v>
      </c>
      <c r="M18" s="261">
        <f>'Data Input - Sales'!AD31</f>
        <v>0</v>
      </c>
      <c r="N18" s="261">
        <f>'Data Input - Sales'!AE31</f>
        <v>0</v>
      </c>
      <c r="O18" s="261">
        <f>'Data Input - Sales'!AF31</f>
        <v>0</v>
      </c>
      <c r="P18" s="261">
        <f>'Data Input - Sales'!AG31</f>
        <v>0</v>
      </c>
      <c r="Q18" s="201" t="s">
        <v>77</v>
      </c>
      <c r="R18" s="201" t="s">
        <v>412</v>
      </c>
      <c r="S18" s="201" t="s">
        <v>404</v>
      </c>
    </row>
    <row r="19" spans="1:19" x14ac:dyDescent="0.25">
      <c r="A19" s="187">
        <f t="shared" si="1"/>
        <v>2002</v>
      </c>
      <c r="B19" s="187">
        <f t="shared" si="1"/>
        <v>0</v>
      </c>
      <c r="C19" s="187">
        <f t="shared" si="1"/>
        <v>0</v>
      </c>
      <c r="D19" s="261">
        <f>'Data Input - Sales'!A32</f>
        <v>0</v>
      </c>
      <c r="E19" s="261" t="str">
        <f>'Data Input - Sales'!C32</f>
        <v>&lt;Select&gt;</v>
      </c>
      <c r="F19" s="261">
        <f>'Data Input - Sales'!W32</f>
        <v>0</v>
      </c>
      <c r="G19" s="261">
        <f>'Data Input - Sales'!X32</f>
        <v>0</v>
      </c>
      <c r="H19" s="261">
        <f>'Data Input - Sales'!Y32</f>
        <v>0</v>
      </c>
      <c r="I19" s="261">
        <f>'Data Input - Sales'!Z32</f>
        <v>0</v>
      </c>
      <c r="J19" s="261">
        <f>'Data Input - Sales'!AA32</f>
        <v>0</v>
      </c>
      <c r="K19" s="261">
        <f>'Data Input - Sales'!AB32</f>
        <v>0</v>
      </c>
      <c r="L19" s="261">
        <f>'Data Input - Sales'!AC32</f>
        <v>0</v>
      </c>
      <c r="M19" s="261">
        <f>'Data Input - Sales'!AD32</f>
        <v>0</v>
      </c>
      <c r="N19" s="261">
        <f>'Data Input - Sales'!AE32</f>
        <v>0</v>
      </c>
      <c r="O19" s="261">
        <f>'Data Input - Sales'!AF32</f>
        <v>0</v>
      </c>
      <c r="P19" s="261">
        <f>'Data Input - Sales'!AG32</f>
        <v>0</v>
      </c>
      <c r="Q19" s="201" t="s">
        <v>77</v>
      </c>
      <c r="R19" s="201" t="s">
        <v>412</v>
      </c>
      <c r="S19" s="201" t="s">
        <v>404</v>
      </c>
    </row>
    <row r="20" spans="1:19" x14ac:dyDescent="0.25">
      <c r="A20" s="187">
        <f t="shared" si="1"/>
        <v>2002</v>
      </c>
      <c r="B20" s="187">
        <f t="shared" si="1"/>
        <v>0</v>
      </c>
      <c r="C20" s="187">
        <f t="shared" si="1"/>
        <v>0</v>
      </c>
      <c r="D20" s="261">
        <f>'Data Input - Sales'!A33</f>
        <v>0</v>
      </c>
      <c r="E20" s="261" t="str">
        <f>'Data Input - Sales'!C33</f>
        <v>&lt;Select&gt;</v>
      </c>
      <c r="F20" s="261">
        <f>'Data Input - Sales'!W33</f>
        <v>0</v>
      </c>
      <c r="G20" s="261">
        <f>'Data Input - Sales'!X33</f>
        <v>0</v>
      </c>
      <c r="H20" s="261">
        <f>'Data Input - Sales'!Y33</f>
        <v>0</v>
      </c>
      <c r="I20" s="261">
        <f>'Data Input - Sales'!Z33</f>
        <v>0</v>
      </c>
      <c r="J20" s="261">
        <f>'Data Input - Sales'!AA33</f>
        <v>0</v>
      </c>
      <c r="K20" s="261">
        <f>'Data Input - Sales'!AB33</f>
        <v>0</v>
      </c>
      <c r="L20" s="261">
        <f>'Data Input - Sales'!AC33</f>
        <v>0</v>
      </c>
      <c r="M20" s="261">
        <f>'Data Input - Sales'!AD33</f>
        <v>0</v>
      </c>
      <c r="N20" s="261">
        <f>'Data Input - Sales'!AE33</f>
        <v>0</v>
      </c>
      <c r="O20" s="261">
        <f>'Data Input - Sales'!AF33</f>
        <v>0</v>
      </c>
      <c r="P20" s="261">
        <f>'Data Input - Sales'!AG33</f>
        <v>0</v>
      </c>
      <c r="Q20" s="201" t="s">
        <v>77</v>
      </c>
      <c r="R20" s="201" t="s">
        <v>412</v>
      </c>
      <c r="S20" s="201" t="s">
        <v>404</v>
      </c>
    </row>
    <row r="21" spans="1:19" x14ac:dyDescent="0.25">
      <c r="A21" s="187">
        <f t="shared" si="1"/>
        <v>2002</v>
      </c>
      <c r="B21" s="187">
        <f t="shared" si="1"/>
        <v>0</v>
      </c>
      <c r="C21" s="187">
        <f t="shared" si="1"/>
        <v>0</v>
      </c>
      <c r="D21" s="261">
        <f>'Data Input - Sales'!A38</f>
        <v>0</v>
      </c>
      <c r="E21" s="261" t="str">
        <f>'Data Input - Sales'!C38</f>
        <v>&lt;Select&gt;</v>
      </c>
      <c r="F21" s="261">
        <f>'Data Input - Sales'!W38</f>
        <v>0</v>
      </c>
      <c r="G21" s="261">
        <f>'Data Input - Sales'!X38</f>
        <v>0</v>
      </c>
      <c r="H21" s="261">
        <f>'Data Input - Sales'!Y38</f>
        <v>0</v>
      </c>
      <c r="I21" s="261">
        <f>'Data Input - Sales'!Z38</f>
        <v>0</v>
      </c>
      <c r="J21" s="261">
        <f>'Data Input - Sales'!AA38</f>
        <v>0</v>
      </c>
      <c r="K21" s="261">
        <f>'Data Input - Sales'!AB38</f>
        <v>0</v>
      </c>
      <c r="L21" s="261">
        <f>'Data Input - Sales'!AC38</f>
        <v>0</v>
      </c>
      <c r="M21" s="261">
        <f>'Data Input - Sales'!AD38</f>
        <v>0</v>
      </c>
      <c r="N21" s="261">
        <f>'Data Input - Sales'!AE38</f>
        <v>0</v>
      </c>
      <c r="O21" s="261">
        <f>'Data Input - Sales'!AF38</f>
        <v>0</v>
      </c>
      <c r="P21" s="261">
        <f>'Data Input - Sales'!AG38</f>
        <v>0</v>
      </c>
      <c r="Q21" s="201" t="s">
        <v>77</v>
      </c>
      <c r="R21" s="201" t="s">
        <v>412</v>
      </c>
      <c r="S21" s="201" t="s">
        <v>405</v>
      </c>
    </row>
    <row r="22" spans="1:19" x14ac:dyDescent="0.25">
      <c r="A22" s="187">
        <f t="shared" si="1"/>
        <v>2002</v>
      </c>
      <c r="B22" s="187">
        <f t="shared" si="1"/>
        <v>0</v>
      </c>
      <c r="C22" s="187">
        <f t="shared" si="1"/>
        <v>0</v>
      </c>
      <c r="D22" s="261">
        <f>'Data Input - Sales'!A39</f>
        <v>0</v>
      </c>
      <c r="E22" s="261" t="str">
        <f>'Data Input - Sales'!C39</f>
        <v>&lt;Select&gt;</v>
      </c>
      <c r="F22" s="261">
        <f>'Data Input - Sales'!W39</f>
        <v>0</v>
      </c>
      <c r="G22" s="261">
        <f>'Data Input - Sales'!X39</f>
        <v>0</v>
      </c>
      <c r="H22" s="261">
        <f>'Data Input - Sales'!Y39</f>
        <v>0</v>
      </c>
      <c r="I22" s="261">
        <f>'Data Input - Sales'!Z39</f>
        <v>0</v>
      </c>
      <c r="J22" s="261">
        <f>'Data Input - Sales'!AA39</f>
        <v>0</v>
      </c>
      <c r="K22" s="261">
        <f>'Data Input - Sales'!AB39</f>
        <v>0</v>
      </c>
      <c r="L22" s="261">
        <f>'Data Input - Sales'!AC39</f>
        <v>0</v>
      </c>
      <c r="M22" s="261">
        <f>'Data Input - Sales'!AD39</f>
        <v>0</v>
      </c>
      <c r="N22" s="261">
        <f>'Data Input - Sales'!AE39</f>
        <v>0</v>
      </c>
      <c r="O22" s="261">
        <f>'Data Input - Sales'!AF39</f>
        <v>0</v>
      </c>
      <c r="P22" s="261">
        <f>'Data Input - Sales'!AG39</f>
        <v>0</v>
      </c>
      <c r="Q22" s="201" t="s">
        <v>77</v>
      </c>
      <c r="R22" s="201" t="s">
        <v>412</v>
      </c>
      <c r="S22" s="201" t="s">
        <v>405</v>
      </c>
    </row>
    <row r="23" spans="1:19" x14ac:dyDescent="0.25">
      <c r="A23" s="187">
        <f t="shared" si="1"/>
        <v>2002</v>
      </c>
      <c r="B23" s="187">
        <f t="shared" si="1"/>
        <v>0</v>
      </c>
      <c r="C23" s="187">
        <f t="shared" si="1"/>
        <v>0</v>
      </c>
      <c r="D23" s="261">
        <f>'Data Input - Sales'!A40</f>
        <v>0</v>
      </c>
      <c r="E23" s="261" t="str">
        <f>'Data Input - Sales'!C40</f>
        <v>&lt;Select&gt;</v>
      </c>
      <c r="F23" s="261">
        <f>'Data Input - Sales'!W40</f>
        <v>0</v>
      </c>
      <c r="G23" s="261">
        <f>'Data Input - Sales'!X40</f>
        <v>0</v>
      </c>
      <c r="H23" s="261">
        <f>'Data Input - Sales'!Y40</f>
        <v>0</v>
      </c>
      <c r="I23" s="261">
        <f>'Data Input - Sales'!Z40</f>
        <v>0</v>
      </c>
      <c r="J23" s="261">
        <f>'Data Input - Sales'!AA40</f>
        <v>0</v>
      </c>
      <c r="K23" s="261">
        <f>'Data Input - Sales'!AB40</f>
        <v>0</v>
      </c>
      <c r="L23" s="261">
        <f>'Data Input - Sales'!AC40</f>
        <v>0</v>
      </c>
      <c r="M23" s="261">
        <f>'Data Input - Sales'!AD40</f>
        <v>0</v>
      </c>
      <c r="N23" s="261">
        <f>'Data Input - Sales'!AE40</f>
        <v>0</v>
      </c>
      <c r="O23" s="261">
        <f>'Data Input - Sales'!AF40</f>
        <v>0</v>
      </c>
      <c r="P23" s="261">
        <f>'Data Input - Sales'!AG40</f>
        <v>0</v>
      </c>
      <c r="Q23" s="201" t="s">
        <v>77</v>
      </c>
      <c r="R23" s="201" t="s">
        <v>412</v>
      </c>
      <c r="S23" s="201" t="s">
        <v>405</v>
      </c>
    </row>
    <row r="24" spans="1:19" x14ac:dyDescent="0.25">
      <c r="A24" s="187">
        <f t="shared" si="1"/>
        <v>2002</v>
      </c>
      <c r="B24" s="187">
        <f t="shared" si="1"/>
        <v>0</v>
      </c>
      <c r="C24" s="187">
        <f t="shared" si="1"/>
        <v>0</v>
      </c>
      <c r="D24" s="261">
        <f>'Data Input - Sales'!A41</f>
        <v>0</v>
      </c>
      <c r="E24" s="261" t="str">
        <f>'Data Input - Sales'!C41</f>
        <v>&lt;Select&gt;</v>
      </c>
      <c r="F24" s="261">
        <f>'Data Input - Sales'!W41</f>
        <v>0</v>
      </c>
      <c r="G24" s="261">
        <f>'Data Input - Sales'!X41</f>
        <v>0</v>
      </c>
      <c r="H24" s="261">
        <f>'Data Input - Sales'!Y41</f>
        <v>0</v>
      </c>
      <c r="I24" s="261">
        <f>'Data Input - Sales'!Z41</f>
        <v>0</v>
      </c>
      <c r="J24" s="261">
        <f>'Data Input - Sales'!AA41</f>
        <v>0</v>
      </c>
      <c r="K24" s="261">
        <f>'Data Input - Sales'!AB41</f>
        <v>0</v>
      </c>
      <c r="L24" s="261">
        <f>'Data Input - Sales'!AC41</f>
        <v>0</v>
      </c>
      <c r="M24" s="261">
        <f>'Data Input - Sales'!AD41</f>
        <v>0</v>
      </c>
      <c r="N24" s="261">
        <f>'Data Input - Sales'!AE41</f>
        <v>0</v>
      </c>
      <c r="O24" s="261">
        <f>'Data Input - Sales'!AF41</f>
        <v>0</v>
      </c>
      <c r="P24" s="261">
        <f>'Data Input - Sales'!AG41</f>
        <v>0</v>
      </c>
      <c r="Q24" s="201" t="s">
        <v>77</v>
      </c>
      <c r="R24" s="201" t="s">
        <v>412</v>
      </c>
      <c r="S24" s="201" t="s">
        <v>405</v>
      </c>
    </row>
    <row r="25" spans="1:19" x14ac:dyDescent="0.25">
      <c r="A25" s="187">
        <f t="shared" si="1"/>
        <v>2002</v>
      </c>
      <c r="B25" s="187">
        <f t="shared" si="1"/>
        <v>0</v>
      </c>
      <c r="C25" s="187">
        <f t="shared" si="1"/>
        <v>0</v>
      </c>
      <c r="D25" s="261">
        <f>'Data Input - Sales'!A42</f>
        <v>0</v>
      </c>
      <c r="E25" s="261" t="str">
        <f>'Data Input - Sales'!C42</f>
        <v>&lt;Select&gt;</v>
      </c>
      <c r="F25" s="261">
        <f>'Data Input - Sales'!W42</f>
        <v>0</v>
      </c>
      <c r="G25" s="261">
        <f>'Data Input - Sales'!X42</f>
        <v>0</v>
      </c>
      <c r="H25" s="261">
        <f>'Data Input - Sales'!Y42</f>
        <v>0</v>
      </c>
      <c r="I25" s="261">
        <f>'Data Input - Sales'!Z42</f>
        <v>0</v>
      </c>
      <c r="J25" s="261">
        <f>'Data Input - Sales'!AA42</f>
        <v>0</v>
      </c>
      <c r="K25" s="261">
        <f>'Data Input - Sales'!AB42</f>
        <v>0</v>
      </c>
      <c r="L25" s="261">
        <f>'Data Input - Sales'!AC42</f>
        <v>0</v>
      </c>
      <c r="M25" s="261">
        <f>'Data Input - Sales'!AD42</f>
        <v>0</v>
      </c>
      <c r="N25" s="261">
        <f>'Data Input - Sales'!AE42</f>
        <v>0</v>
      </c>
      <c r="O25" s="261">
        <f>'Data Input - Sales'!AF42</f>
        <v>0</v>
      </c>
      <c r="P25" s="261">
        <f>'Data Input - Sales'!AG42</f>
        <v>0</v>
      </c>
      <c r="Q25" s="201" t="s">
        <v>77</v>
      </c>
      <c r="R25" s="201" t="s">
        <v>412</v>
      </c>
      <c r="S25" s="201" t="s">
        <v>405</v>
      </c>
    </row>
    <row r="26" spans="1:19" x14ac:dyDescent="0.25">
      <c r="A26" s="187">
        <f t="shared" si="1"/>
        <v>2002</v>
      </c>
      <c r="B26" s="187">
        <f t="shared" si="1"/>
        <v>0</v>
      </c>
      <c r="C26" s="187">
        <f t="shared" si="1"/>
        <v>0</v>
      </c>
      <c r="D26" s="261">
        <f>'Data Input - Sales'!A43</f>
        <v>0</v>
      </c>
      <c r="E26" s="261" t="str">
        <f>'Data Input - Sales'!C43</f>
        <v>&lt;Select&gt;</v>
      </c>
      <c r="F26" s="261">
        <f>'Data Input - Sales'!W43</f>
        <v>0</v>
      </c>
      <c r="G26" s="261">
        <f>'Data Input - Sales'!X43</f>
        <v>0</v>
      </c>
      <c r="H26" s="261">
        <f>'Data Input - Sales'!Y43</f>
        <v>0</v>
      </c>
      <c r="I26" s="261">
        <f>'Data Input - Sales'!Z43</f>
        <v>0</v>
      </c>
      <c r="J26" s="261">
        <f>'Data Input - Sales'!AA43</f>
        <v>0</v>
      </c>
      <c r="K26" s="261">
        <f>'Data Input - Sales'!AB43</f>
        <v>0</v>
      </c>
      <c r="L26" s="261">
        <f>'Data Input - Sales'!AC43</f>
        <v>0</v>
      </c>
      <c r="M26" s="261">
        <f>'Data Input - Sales'!AD43</f>
        <v>0</v>
      </c>
      <c r="N26" s="261">
        <f>'Data Input - Sales'!AE43</f>
        <v>0</v>
      </c>
      <c r="O26" s="261">
        <f>'Data Input - Sales'!AF43</f>
        <v>0</v>
      </c>
      <c r="P26" s="261">
        <f>'Data Input - Sales'!AG43</f>
        <v>0</v>
      </c>
      <c r="Q26" s="201" t="s">
        <v>77</v>
      </c>
      <c r="R26" s="201" t="s">
        <v>412</v>
      </c>
      <c r="S26" s="201" t="s">
        <v>405</v>
      </c>
    </row>
    <row r="27" spans="1:19" x14ac:dyDescent="0.25">
      <c r="A27" s="187">
        <f t="shared" si="1"/>
        <v>2002</v>
      </c>
      <c r="B27" s="187">
        <f t="shared" si="1"/>
        <v>0</v>
      </c>
      <c r="C27" s="187">
        <f t="shared" si="1"/>
        <v>0</v>
      </c>
      <c r="D27" s="261">
        <f>'Data Input - Sales'!A44</f>
        <v>0</v>
      </c>
      <c r="E27" s="261" t="str">
        <f>'Data Input - Sales'!C44</f>
        <v>&lt;Select&gt;</v>
      </c>
      <c r="F27" s="261">
        <f>'Data Input - Sales'!W44</f>
        <v>0</v>
      </c>
      <c r="G27" s="261">
        <f>'Data Input - Sales'!X44</f>
        <v>0</v>
      </c>
      <c r="H27" s="261">
        <f>'Data Input - Sales'!Y44</f>
        <v>0</v>
      </c>
      <c r="I27" s="261">
        <f>'Data Input - Sales'!Z44</f>
        <v>0</v>
      </c>
      <c r="J27" s="261">
        <f>'Data Input - Sales'!AA44</f>
        <v>0</v>
      </c>
      <c r="K27" s="261">
        <f>'Data Input - Sales'!AB44</f>
        <v>0</v>
      </c>
      <c r="L27" s="261">
        <f>'Data Input - Sales'!AC44</f>
        <v>0</v>
      </c>
      <c r="M27" s="261">
        <f>'Data Input - Sales'!AD44</f>
        <v>0</v>
      </c>
      <c r="N27" s="261">
        <f>'Data Input - Sales'!AE44</f>
        <v>0</v>
      </c>
      <c r="O27" s="261">
        <f>'Data Input - Sales'!AF44</f>
        <v>0</v>
      </c>
      <c r="P27" s="261">
        <f>'Data Input - Sales'!AG44</f>
        <v>0</v>
      </c>
      <c r="Q27" s="201" t="s">
        <v>77</v>
      </c>
      <c r="R27" s="201" t="s">
        <v>412</v>
      </c>
      <c r="S27" s="201" t="s">
        <v>405</v>
      </c>
    </row>
    <row r="28" spans="1:19" x14ac:dyDescent="0.25">
      <c r="A28" s="187">
        <f t="shared" si="1"/>
        <v>2002</v>
      </c>
      <c r="B28" s="187">
        <f t="shared" si="1"/>
        <v>0</v>
      </c>
      <c r="C28" s="187">
        <f t="shared" si="1"/>
        <v>0</v>
      </c>
      <c r="D28" s="261">
        <f>'Data Input - Sales'!A45</f>
        <v>0</v>
      </c>
      <c r="E28" s="261" t="str">
        <f>'Data Input - Sales'!C45</f>
        <v>&lt;Select&gt;</v>
      </c>
      <c r="F28" s="261">
        <f>'Data Input - Sales'!W45</f>
        <v>0</v>
      </c>
      <c r="G28" s="261">
        <f>'Data Input - Sales'!X45</f>
        <v>0</v>
      </c>
      <c r="H28" s="261">
        <f>'Data Input - Sales'!Y45</f>
        <v>0</v>
      </c>
      <c r="I28" s="261">
        <f>'Data Input - Sales'!Z45</f>
        <v>0</v>
      </c>
      <c r="J28" s="261">
        <f>'Data Input - Sales'!AA45</f>
        <v>0</v>
      </c>
      <c r="K28" s="261">
        <f>'Data Input - Sales'!AB45</f>
        <v>0</v>
      </c>
      <c r="L28" s="261">
        <f>'Data Input - Sales'!AC45</f>
        <v>0</v>
      </c>
      <c r="M28" s="261">
        <f>'Data Input - Sales'!AD45</f>
        <v>0</v>
      </c>
      <c r="N28" s="261">
        <f>'Data Input - Sales'!AE45</f>
        <v>0</v>
      </c>
      <c r="O28" s="261">
        <f>'Data Input - Sales'!AF45</f>
        <v>0</v>
      </c>
      <c r="P28" s="261">
        <f>'Data Input - Sales'!AG45</f>
        <v>0</v>
      </c>
      <c r="Q28" s="201" t="s">
        <v>77</v>
      </c>
      <c r="R28" s="201" t="s">
        <v>412</v>
      </c>
      <c r="S28" s="201" t="s">
        <v>405</v>
      </c>
    </row>
    <row r="29" spans="1:19" x14ac:dyDescent="0.25">
      <c r="A29" s="187">
        <f t="shared" si="1"/>
        <v>2002</v>
      </c>
      <c r="B29" s="187">
        <f t="shared" si="1"/>
        <v>0</v>
      </c>
      <c r="C29" s="187">
        <f t="shared" si="1"/>
        <v>0</v>
      </c>
      <c r="D29" s="261">
        <f>'Data Input - Sales'!A46</f>
        <v>0</v>
      </c>
      <c r="E29" s="261" t="str">
        <f>'Data Input - Sales'!C46</f>
        <v>&lt;Select&gt;</v>
      </c>
      <c r="F29" s="261">
        <f>'Data Input - Sales'!W46</f>
        <v>0</v>
      </c>
      <c r="G29" s="261">
        <f>'Data Input - Sales'!X46</f>
        <v>0</v>
      </c>
      <c r="H29" s="261">
        <f>'Data Input - Sales'!Y46</f>
        <v>0</v>
      </c>
      <c r="I29" s="261">
        <f>'Data Input - Sales'!Z46</f>
        <v>0</v>
      </c>
      <c r="J29" s="261">
        <f>'Data Input - Sales'!AA46</f>
        <v>0</v>
      </c>
      <c r="K29" s="261">
        <f>'Data Input - Sales'!AB46</f>
        <v>0</v>
      </c>
      <c r="L29" s="261">
        <f>'Data Input - Sales'!AC46</f>
        <v>0</v>
      </c>
      <c r="M29" s="261">
        <f>'Data Input - Sales'!AD46</f>
        <v>0</v>
      </c>
      <c r="N29" s="261">
        <f>'Data Input - Sales'!AE46</f>
        <v>0</v>
      </c>
      <c r="O29" s="261">
        <f>'Data Input - Sales'!AF46</f>
        <v>0</v>
      </c>
      <c r="P29" s="261">
        <f>'Data Input - Sales'!AG46</f>
        <v>0</v>
      </c>
      <c r="Q29" s="201" t="s">
        <v>77</v>
      </c>
      <c r="R29" s="201" t="s">
        <v>412</v>
      </c>
      <c r="S29" s="201" t="s">
        <v>405</v>
      </c>
    </row>
    <row r="30" spans="1:19" x14ac:dyDescent="0.25">
      <c r="A30" s="187">
        <f t="shared" si="1"/>
        <v>2002</v>
      </c>
      <c r="B30" s="187">
        <f t="shared" si="1"/>
        <v>0</v>
      </c>
      <c r="C30" s="187">
        <f t="shared" si="1"/>
        <v>0</v>
      </c>
      <c r="D30" s="261">
        <f>'Data Input - Sales'!A47</f>
        <v>0</v>
      </c>
      <c r="E30" s="261" t="str">
        <f>'Data Input - Sales'!C47</f>
        <v>&lt;Select&gt;</v>
      </c>
      <c r="F30" s="261">
        <f>'Data Input - Sales'!W47</f>
        <v>0</v>
      </c>
      <c r="G30" s="261">
        <f>'Data Input - Sales'!X47</f>
        <v>0</v>
      </c>
      <c r="H30" s="261">
        <f>'Data Input - Sales'!Y47</f>
        <v>0</v>
      </c>
      <c r="I30" s="261">
        <f>'Data Input - Sales'!Z47</f>
        <v>0</v>
      </c>
      <c r="J30" s="261">
        <f>'Data Input - Sales'!AA47</f>
        <v>0</v>
      </c>
      <c r="K30" s="261">
        <f>'Data Input - Sales'!AB47</f>
        <v>0</v>
      </c>
      <c r="L30" s="261">
        <f>'Data Input - Sales'!AC47</f>
        <v>0</v>
      </c>
      <c r="M30" s="261">
        <f>'Data Input - Sales'!AD47</f>
        <v>0</v>
      </c>
      <c r="N30" s="261">
        <f>'Data Input - Sales'!AE47</f>
        <v>0</v>
      </c>
      <c r="O30" s="261">
        <f>'Data Input - Sales'!AF47</f>
        <v>0</v>
      </c>
      <c r="P30" s="261">
        <f>'Data Input - Sales'!AG47</f>
        <v>0</v>
      </c>
      <c r="Q30" s="201" t="s">
        <v>77</v>
      </c>
      <c r="R30" s="201" t="s">
        <v>412</v>
      </c>
      <c r="S30" s="201" t="s">
        <v>405</v>
      </c>
    </row>
    <row r="31" spans="1:19" x14ac:dyDescent="0.25">
      <c r="A31" s="187">
        <f t="shared" si="1"/>
        <v>2002</v>
      </c>
      <c r="B31" s="187">
        <f t="shared" si="1"/>
        <v>0</v>
      </c>
      <c r="C31" s="187">
        <f t="shared" si="1"/>
        <v>0</v>
      </c>
      <c r="D31" s="261">
        <f>'Data Input - Sales'!A48</f>
        <v>0</v>
      </c>
      <c r="E31" s="261" t="str">
        <f>'Data Input - Sales'!C48</f>
        <v>&lt;Select&gt;</v>
      </c>
      <c r="F31" s="261">
        <f>'Data Input - Sales'!W48</f>
        <v>0</v>
      </c>
      <c r="G31" s="261">
        <f>'Data Input - Sales'!X48</f>
        <v>0</v>
      </c>
      <c r="H31" s="261">
        <f>'Data Input - Sales'!Y48</f>
        <v>0</v>
      </c>
      <c r="I31" s="261">
        <f>'Data Input - Sales'!Z48</f>
        <v>0</v>
      </c>
      <c r="J31" s="261">
        <f>'Data Input - Sales'!AA48</f>
        <v>0</v>
      </c>
      <c r="K31" s="261">
        <f>'Data Input - Sales'!AB48</f>
        <v>0</v>
      </c>
      <c r="L31" s="261">
        <f>'Data Input - Sales'!AC48</f>
        <v>0</v>
      </c>
      <c r="M31" s="261">
        <f>'Data Input - Sales'!AD48</f>
        <v>0</v>
      </c>
      <c r="N31" s="261">
        <f>'Data Input - Sales'!AE48</f>
        <v>0</v>
      </c>
      <c r="O31" s="261">
        <f>'Data Input - Sales'!AF48</f>
        <v>0</v>
      </c>
      <c r="P31" s="261">
        <f>'Data Input - Sales'!AG48</f>
        <v>0</v>
      </c>
      <c r="Q31" s="201" t="s">
        <v>77</v>
      </c>
      <c r="R31" s="201" t="s">
        <v>412</v>
      </c>
      <c r="S31" s="201" t="s">
        <v>405</v>
      </c>
    </row>
    <row r="32" spans="1:19" x14ac:dyDescent="0.25">
      <c r="A32" s="187">
        <f t="shared" si="1"/>
        <v>2002</v>
      </c>
      <c r="B32" s="187">
        <f t="shared" si="1"/>
        <v>0</v>
      </c>
      <c r="C32" s="187">
        <f t="shared" si="1"/>
        <v>0</v>
      </c>
      <c r="D32" s="261">
        <f>'Data Input - Sales'!A49</f>
        <v>0</v>
      </c>
      <c r="E32" s="261" t="str">
        <f>'Data Input - Sales'!C49</f>
        <v>&lt;Select&gt;</v>
      </c>
      <c r="F32" s="261">
        <f>'Data Input - Sales'!W49</f>
        <v>0</v>
      </c>
      <c r="G32" s="261">
        <f>'Data Input - Sales'!X49</f>
        <v>0</v>
      </c>
      <c r="H32" s="261">
        <f>'Data Input - Sales'!Y49</f>
        <v>0</v>
      </c>
      <c r="I32" s="261">
        <f>'Data Input - Sales'!Z49</f>
        <v>0</v>
      </c>
      <c r="J32" s="261">
        <f>'Data Input - Sales'!AA49</f>
        <v>0</v>
      </c>
      <c r="K32" s="261">
        <f>'Data Input - Sales'!AB49</f>
        <v>0</v>
      </c>
      <c r="L32" s="261">
        <f>'Data Input - Sales'!AC49</f>
        <v>0</v>
      </c>
      <c r="M32" s="261">
        <f>'Data Input - Sales'!AD49</f>
        <v>0</v>
      </c>
      <c r="N32" s="261">
        <f>'Data Input - Sales'!AE49</f>
        <v>0</v>
      </c>
      <c r="O32" s="261">
        <f>'Data Input - Sales'!AF49</f>
        <v>0</v>
      </c>
      <c r="P32" s="261">
        <f>'Data Input - Sales'!AG49</f>
        <v>0</v>
      </c>
      <c r="Q32" s="201" t="s">
        <v>77</v>
      </c>
      <c r="R32" s="201" t="s">
        <v>412</v>
      </c>
      <c r="S32" s="201" t="s">
        <v>405</v>
      </c>
    </row>
    <row r="33" spans="1:19" x14ac:dyDescent="0.25">
      <c r="A33" s="187">
        <f t="shared" si="1"/>
        <v>2002</v>
      </c>
      <c r="B33" s="187">
        <f t="shared" si="1"/>
        <v>0</v>
      </c>
      <c r="C33" s="187">
        <f t="shared" si="1"/>
        <v>0</v>
      </c>
      <c r="D33" s="261">
        <f>'Data Input - Sales'!A50</f>
        <v>0</v>
      </c>
      <c r="E33" s="261" t="str">
        <f>'Data Input - Sales'!C50</f>
        <v>&lt;Select&gt;</v>
      </c>
      <c r="F33" s="261">
        <f>'Data Input - Sales'!W50</f>
        <v>0</v>
      </c>
      <c r="G33" s="261">
        <f>'Data Input - Sales'!X50</f>
        <v>0</v>
      </c>
      <c r="H33" s="261">
        <f>'Data Input - Sales'!Y50</f>
        <v>0</v>
      </c>
      <c r="I33" s="261">
        <f>'Data Input - Sales'!Z50</f>
        <v>0</v>
      </c>
      <c r="J33" s="261">
        <f>'Data Input - Sales'!AA50</f>
        <v>0</v>
      </c>
      <c r="K33" s="261">
        <f>'Data Input - Sales'!AB50</f>
        <v>0</v>
      </c>
      <c r="L33" s="261">
        <f>'Data Input - Sales'!AC50</f>
        <v>0</v>
      </c>
      <c r="M33" s="261">
        <f>'Data Input - Sales'!AD50</f>
        <v>0</v>
      </c>
      <c r="N33" s="261">
        <f>'Data Input - Sales'!AE50</f>
        <v>0</v>
      </c>
      <c r="O33" s="261">
        <f>'Data Input - Sales'!AF50</f>
        <v>0</v>
      </c>
      <c r="P33" s="261">
        <f>'Data Input - Sales'!AG50</f>
        <v>0</v>
      </c>
      <c r="Q33" s="201" t="s">
        <v>77</v>
      </c>
      <c r="R33" s="201" t="s">
        <v>412</v>
      </c>
      <c r="S33" s="201" t="s">
        <v>405</v>
      </c>
    </row>
    <row r="34" spans="1:19" x14ac:dyDescent="0.25">
      <c r="A34" s="187">
        <f t="shared" si="1"/>
        <v>2002</v>
      </c>
      <c r="B34" s="187">
        <f t="shared" si="1"/>
        <v>0</v>
      </c>
      <c r="C34" s="187">
        <f t="shared" si="1"/>
        <v>0</v>
      </c>
      <c r="D34" s="261">
        <f>'Data Input - Sales'!A51</f>
        <v>0</v>
      </c>
      <c r="E34" s="261" t="str">
        <f>'Data Input - Sales'!C51</f>
        <v>&lt;Select&gt;</v>
      </c>
      <c r="F34" s="261">
        <f>'Data Input - Sales'!W51</f>
        <v>0</v>
      </c>
      <c r="G34" s="261">
        <f>'Data Input - Sales'!X51</f>
        <v>0</v>
      </c>
      <c r="H34" s="261">
        <f>'Data Input - Sales'!Y51</f>
        <v>0</v>
      </c>
      <c r="I34" s="261">
        <f>'Data Input - Sales'!Z51</f>
        <v>0</v>
      </c>
      <c r="J34" s="261">
        <f>'Data Input - Sales'!AA51</f>
        <v>0</v>
      </c>
      <c r="K34" s="261">
        <f>'Data Input - Sales'!AB51</f>
        <v>0</v>
      </c>
      <c r="L34" s="261">
        <f>'Data Input - Sales'!AC51</f>
        <v>0</v>
      </c>
      <c r="M34" s="261">
        <f>'Data Input - Sales'!AD51</f>
        <v>0</v>
      </c>
      <c r="N34" s="261">
        <f>'Data Input - Sales'!AE51</f>
        <v>0</v>
      </c>
      <c r="O34" s="261">
        <f>'Data Input - Sales'!AF51</f>
        <v>0</v>
      </c>
      <c r="P34" s="261">
        <f>'Data Input - Sales'!AG51</f>
        <v>0</v>
      </c>
      <c r="Q34" s="201" t="s">
        <v>77</v>
      </c>
      <c r="R34" s="201" t="s">
        <v>412</v>
      </c>
      <c r="S34" s="201" t="s">
        <v>405</v>
      </c>
    </row>
    <row r="35" spans="1:19" x14ac:dyDescent="0.25">
      <c r="A35" s="187">
        <f t="shared" ref="A35:C80" si="2">A$1</f>
        <v>2002</v>
      </c>
      <c r="B35" s="187">
        <f t="shared" si="2"/>
        <v>0</v>
      </c>
      <c r="C35" s="187">
        <f t="shared" si="2"/>
        <v>0</v>
      </c>
      <c r="D35" s="261">
        <f>'Data Input - Sales'!A52</f>
        <v>0</v>
      </c>
      <c r="E35" s="261" t="str">
        <f>'Data Input - Sales'!C52</f>
        <v>&lt;Select&gt;</v>
      </c>
      <c r="F35" s="261">
        <f>'Data Input - Sales'!W52</f>
        <v>0</v>
      </c>
      <c r="G35" s="261">
        <f>'Data Input - Sales'!X52</f>
        <v>0</v>
      </c>
      <c r="H35" s="261">
        <f>'Data Input - Sales'!Y52</f>
        <v>0</v>
      </c>
      <c r="I35" s="261">
        <f>'Data Input - Sales'!Z52</f>
        <v>0</v>
      </c>
      <c r="J35" s="261">
        <f>'Data Input - Sales'!AA52</f>
        <v>0</v>
      </c>
      <c r="K35" s="261">
        <f>'Data Input - Sales'!AB52</f>
        <v>0</v>
      </c>
      <c r="L35" s="261">
        <f>'Data Input - Sales'!AC52</f>
        <v>0</v>
      </c>
      <c r="M35" s="261">
        <f>'Data Input - Sales'!AD52</f>
        <v>0</v>
      </c>
      <c r="N35" s="261">
        <f>'Data Input - Sales'!AE52</f>
        <v>0</v>
      </c>
      <c r="O35" s="261">
        <f>'Data Input - Sales'!AF52</f>
        <v>0</v>
      </c>
      <c r="P35" s="261">
        <f>'Data Input - Sales'!AG52</f>
        <v>0</v>
      </c>
      <c r="Q35" s="201" t="s">
        <v>77</v>
      </c>
      <c r="R35" s="201" t="s">
        <v>412</v>
      </c>
      <c r="S35" s="201" t="s">
        <v>405</v>
      </c>
    </row>
    <row r="36" spans="1:19" x14ac:dyDescent="0.25">
      <c r="A36" s="187">
        <f t="shared" si="2"/>
        <v>2002</v>
      </c>
      <c r="B36" s="187">
        <f t="shared" si="2"/>
        <v>0</v>
      </c>
      <c r="C36" s="187">
        <f t="shared" si="2"/>
        <v>0</v>
      </c>
      <c r="D36" s="261">
        <f>'Data Input - Sales'!A53</f>
        <v>0</v>
      </c>
      <c r="E36" s="261" t="str">
        <f>'Data Input - Sales'!C53</f>
        <v>&lt;Select&gt;</v>
      </c>
      <c r="F36" s="261">
        <f>'Data Input - Sales'!W53</f>
        <v>0</v>
      </c>
      <c r="G36" s="261">
        <f>'Data Input - Sales'!X53</f>
        <v>0</v>
      </c>
      <c r="H36" s="261">
        <f>'Data Input - Sales'!Y53</f>
        <v>0</v>
      </c>
      <c r="I36" s="261">
        <f>'Data Input - Sales'!Z53</f>
        <v>0</v>
      </c>
      <c r="J36" s="261">
        <f>'Data Input - Sales'!AA53</f>
        <v>0</v>
      </c>
      <c r="K36" s="261">
        <f>'Data Input - Sales'!AB53</f>
        <v>0</v>
      </c>
      <c r="L36" s="261">
        <f>'Data Input - Sales'!AC53</f>
        <v>0</v>
      </c>
      <c r="M36" s="261">
        <f>'Data Input - Sales'!AD53</f>
        <v>0</v>
      </c>
      <c r="N36" s="261">
        <f>'Data Input - Sales'!AE53</f>
        <v>0</v>
      </c>
      <c r="O36" s="261">
        <f>'Data Input - Sales'!AF53</f>
        <v>0</v>
      </c>
      <c r="P36" s="261">
        <f>'Data Input - Sales'!AG53</f>
        <v>0</v>
      </c>
      <c r="Q36" s="201" t="s">
        <v>77</v>
      </c>
      <c r="R36" s="201" t="s">
        <v>412</v>
      </c>
      <c r="S36" s="201" t="s">
        <v>405</v>
      </c>
    </row>
    <row r="37" spans="1:19" x14ac:dyDescent="0.25">
      <c r="A37" s="187">
        <f t="shared" si="2"/>
        <v>2002</v>
      </c>
      <c r="B37" s="187">
        <f t="shared" si="2"/>
        <v>0</v>
      </c>
      <c r="C37" s="187">
        <f t="shared" si="2"/>
        <v>0</v>
      </c>
      <c r="D37" s="261">
        <f>'Data Input - Sales'!A54</f>
        <v>0</v>
      </c>
      <c r="E37" s="261" t="str">
        <f>'Data Input - Sales'!C54</f>
        <v>&lt;Select&gt;</v>
      </c>
      <c r="F37" s="261">
        <f>'Data Input - Sales'!W54</f>
        <v>0</v>
      </c>
      <c r="G37" s="261">
        <f>'Data Input - Sales'!X54</f>
        <v>0</v>
      </c>
      <c r="H37" s="261">
        <f>'Data Input - Sales'!Y54</f>
        <v>0</v>
      </c>
      <c r="I37" s="261">
        <f>'Data Input - Sales'!Z54</f>
        <v>0</v>
      </c>
      <c r="J37" s="261">
        <f>'Data Input - Sales'!AA54</f>
        <v>0</v>
      </c>
      <c r="K37" s="261">
        <f>'Data Input - Sales'!AB54</f>
        <v>0</v>
      </c>
      <c r="L37" s="261">
        <f>'Data Input - Sales'!AC54</f>
        <v>0</v>
      </c>
      <c r="M37" s="261">
        <f>'Data Input - Sales'!AD54</f>
        <v>0</v>
      </c>
      <c r="N37" s="261">
        <f>'Data Input - Sales'!AE54</f>
        <v>0</v>
      </c>
      <c r="O37" s="261">
        <f>'Data Input - Sales'!AF54</f>
        <v>0</v>
      </c>
      <c r="P37" s="261">
        <f>'Data Input - Sales'!AG54</f>
        <v>0</v>
      </c>
      <c r="Q37" s="201" t="s">
        <v>77</v>
      </c>
      <c r="R37" s="201" t="s">
        <v>412</v>
      </c>
      <c r="S37" s="201" t="s">
        <v>405</v>
      </c>
    </row>
    <row r="38" spans="1:19" x14ac:dyDescent="0.25">
      <c r="A38" s="187">
        <f t="shared" si="2"/>
        <v>2002</v>
      </c>
      <c r="B38" s="187">
        <f t="shared" si="2"/>
        <v>0</v>
      </c>
      <c r="C38" s="187">
        <f t="shared" si="2"/>
        <v>0</v>
      </c>
      <c r="D38" s="261">
        <f>'Data Input - Sales'!A55</f>
        <v>0</v>
      </c>
      <c r="E38" s="261" t="str">
        <f>'Data Input - Sales'!C55</f>
        <v>&lt;Select&gt;</v>
      </c>
      <c r="F38" s="261">
        <f>'Data Input - Sales'!W55</f>
        <v>0</v>
      </c>
      <c r="G38" s="261">
        <f>'Data Input - Sales'!X55</f>
        <v>0</v>
      </c>
      <c r="H38" s="261">
        <f>'Data Input - Sales'!Y55</f>
        <v>0</v>
      </c>
      <c r="I38" s="261">
        <f>'Data Input - Sales'!Z55</f>
        <v>0</v>
      </c>
      <c r="J38" s="261">
        <f>'Data Input - Sales'!AA55</f>
        <v>0</v>
      </c>
      <c r="K38" s="261">
        <f>'Data Input - Sales'!AB55</f>
        <v>0</v>
      </c>
      <c r="L38" s="261">
        <f>'Data Input - Sales'!AC55</f>
        <v>0</v>
      </c>
      <c r="M38" s="261">
        <f>'Data Input - Sales'!AD55</f>
        <v>0</v>
      </c>
      <c r="N38" s="261">
        <f>'Data Input - Sales'!AE55</f>
        <v>0</v>
      </c>
      <c r="O38" s="261">
        <f>'Data Input - Sales'!AF55</f>
        <v>0</v>
      </c>
      <c r="P38" s="261">
        <f>'Data Input - Sales'!AG55</f>
        <v>0</v>
      </c>
      <c r="Q38" s="201" t="s">
        <v>77</v>
      </c>
      <c r="R38" s="201" t="s">
        <v>412</v>
      </c>
      <c r="S38" s="201" t="s">
        <v>405</v>
      </c>
    </row>
    <row r="39" spans="1:19" x14ac:dyDescent="0.25">
      <c r="A39" s="187">
        <f t="shared" si="2"/>
        <v>2002</v>
      </c>
      <c r="B39" s="187">
        <f t="shared" si="2"/>
        <v>0</v>
      </c>
      <c r="C39" s="187">
        <f t="shared" si="2"/>
        <v>0</v>
      </c>
      <c r="D39" s="261">
        <f>'Data Input - Sales'!A56</f>
        <v>0</v>
      </c>
      <c r="E39" s="261" t="str">
        <f>'Data Input - Sales'!C56</f>
        <v>&lt;Select&gt;</v>
      </c>
      <c r="F39" s="261">
        <f>'Data Input - Sales'!W56</f>
        <v>0</v>
      </c>
      <c r="G39" s="261">
        <f>'Data Input - Sales'!X56</f>
        <v>0</v>
      </c>
      <c r="H39" s="261">
        <f>'Data Input - Sales'!Y56</f>
        <v>0</v>
      </c>
      <c r="I39" s="261">
        <f>'Data Input - Sales'!Z56</f>
        <v>0</v>
      </c>
      <c r="J39" s="261">
        <f>'Data Input - Sales'!AA56</f>
        <v>0</v>
      </c>
      <c r="K39" s="261">
        <f>'Data Input - Sales'!AB56</f>
        <v>0</v>
      </c>
      <c r="L39" s="261">
        <f>'Data Input - Sales'!AC56</f>
        <v>0</v>
      </c>
      <c r="M39" s="261">
        <f>'Data Input - Sales'!AD56</f>
        <v>0</v>
      </c>
      <c r="N39" s="261">
        <f>'Data Input - Sales'!AE56</f>
        <v>0</v>
      </c>
      <c r="O39" s="261">
        <f>'Data Input - Sales'!AF56</f>
        <v>0</v>
      </c>
      <c r="P39" s="261">
        <f>'Data Input - Sales'!AG56</f>
        <v>0</v>
      </c>
      <c r="Q39" s="201" t="s">
        <v>77</v>
      </c>
      <c r="R39" s="201" t="s">
        <v>412</v>
      </c>
      <c r="S39" s="201" t="s">
        <v>405</v>
      </c>
    </row>
    <row r="40" spans="1:19" x14ac:dyDescent="0.25">
      <c r="A40" s="187">
        <f t="shared" si="2"/>
        <v>2002</v>
      </c>
      <c r="B40" s="187">
        <f t="shared" si="2"/>
        <v>0</v>
      </c>
      <c r="C40" s="187">
        <f t="shared" si="2"/>
        <v>0</v>
      </c>
      <c r="D40" s="261">
        <f>'Data Input - Sales'!A57</f>
        <v>0</v>
      </c>
      <c r="E40" s="261" t="str">
        <f>'Data Input - Sales'!C57</f>
        <v>&lt;Select&gt;</v>
      </c>
      <c r="F40" s="261">
        <f>'Data Input - Sales'!W57</f>
        <v>0</v>
      </c>
      <c r="G40" s="261">
        <f>'Data Input - Sales'!X57</f>
        <v>0</v>
      </c>
      <c r="H40" s="261">
        <f>'Data Input - Sales'!Y57</f>
        <v>0</v>
      </c>
      <c r="I40" s="261">
        <f>'Data Input - Sales'!Z57</f>
        <v>0</v>
      </c>
      <c r="J40" s="261">
        <f>'Data Input - Sales'!AA57</f>
        <v>0</v>
      </c>
      <c r="K40" s="261">
        <f>'Data Input - Sales'!AB57</f>
        <v>0</v>
      </c>
      <c r="L40" s="261">
        <f>'Data Input - Sales'!AC57</f>
        <v>0</v>
      </c>
      <c r="M40" s="261">
        <f>'Data Input - Sales'!AD57</f>
        <v>0</v>
      </c>
      <c r="N40" s="261">
        <f>'Data Input - Sales'!AE57</f>
        <v>0</v>
      </c>
      <c r="O40" s="261">
        <f>'Data Input - Sales'!AF57</f>
        <v>0</v>
      </c>
      <c r="P40" s="261">
        <f>'Data Input - Sales'!AG57</f>
        <v>0</v>
      </c>
      <c r="Q40" s="201" t="s">
        <v>77</v>
      </c>
      <c r="R40" s="201" t="s">
        <v>412</v>
      </c>
      <c r="S40" s="201" t="s">
        <v>405</v>
      </c>
    </row>
    <row r="41" spans="1:19" x14ac:dyDescent="0.25">
      <c r="A41" s="187">
        <f t="shared" si="2"/>
        <v>2002</v>
      </c>
      <c r="B41" s="187">
        <f t="shared" si="2"/>
        <v>0</v>
      </c>
      <c r="C41" s="187">
        <f t="shared" si="2"/>
        <v>0</v>
      </c>
      <c r="D41" s="261">
        <f>'Data Input - Sales'!A62</f>
        <v>0</v>
      </c>
      <c r="E41" s="261" t="str">
        <f>'Data Input - Sales'!C62</f>
        <v>&lt;Select&gt;</v>
      </c>
      <c r="F41" s="261">
        <f>'Data Input - Sales'!W62</f>
        <v>0</v>
      </c>
      <c r="G41" s="261">
        <f>'Data Input - Sales'!X62</f>
        <v>0</v>
      </c>
      <c r="H41" s="261">
        <f>'Data Input - Sales'!Y62</f>
        <v>0</v>
      </c>
      <c r="I41" s="261">
        <f>'Data Input - Sales'!Z62</f>
        <v>0</v>
      </c>
      <c r="J41" s="261">
        <f>'Data Input - Sales'!AA62</f>
        <v>0</v>
      </c>
      <c r="K41" s="261">
        <f>'Data Input - Sales'!AB62</f>
        <v>0</v>
      </c>
      <c r="L41" s="261">
        <f>'Data Input - Sales'!AC62</f>
        <v>0</v>
      </c>
      <c r="M41" s="261">
        <f>'Data Input - Sales'!AD62</f>
        <v>0</v>
      </c>
      <c r="N41" s="261">
        <f>'Data Input - Sales'!AE62</f>
        <v>0</v>
      </c>
      <c r="O41" s="261">
        <f>'Data Input - Sales'!AF62</f>
        <v>0</v>
      </c>
      <c r="P41" s="261">
        <f>'Data Input - Sales'!AG62</f>
        <v>0</v>
      </c>
      <c r="Q41" s="201" t="s">
        <v>77</v>
      </c>
      <c r="R41" s="201" t="s">
        <v>412</v>
      </c>
      <c r="S41" s="201" t="s">
        <v>406</v>
      </c>
    </row>
    <row r="42" spans="1:19" x14ac:dyDescent="0.25">
      <c r="A42" s="187">
        <f t="shared" si="2"/>
        <v>2002</v>
      </c>
      <c r="B42" s="187">
        <f t="shared" si="2"/>
        <v>0</v>
      </c>
      <c r="C42" s="187">
        <f t="shared" si="2"/>
        <v>0</v>
      </c>
      <c r="D42" s="261">
        <f>'Data Input - Sales'!A63</f>
        <v>0</v>
      </c>
      <c r="E42" s="261" t="str">
        <f>'Data Input - Sales'!C63</f>
        <v>&lt;Select&gt;</v>
      </c>
      <c r="F42" s="261">
        <f>'Data Input - Sales'!W63</f>
        <v>0</v>
      </c>
      <c r="G42" s="261">
        <f>'Data Input - Sales'!X63</f>
        <v>0</v>
      </c>
      <c r="H42" s="261">
        <f>'Data Input - Sales'!Y63</f>
        <v>0</v>
      </c>
      <c r="I42" s="261">
        <f>'Data Input - Sales'!Z63</f>
        <v>0</v>
      </c>
      <c r="J42" s="261">
        <f>'Data Input - Sales'!AA63</f>
        <v>0</v>
      </c>
      <c r="K42" s="261">
        <f>'Data Input - Sales'!AB63</f>
        <v>0</v>
      </c>
      <c r="L42" s="261">
        <f>'Data Input - Sales'!AC63</f>
        <v>0</v>
      </c>
      <c r="M42" s="261">
        <f>'Data Input - Sales'!AD63</f>
        <v>0</v>
      </c>
      <c r="N42" s="261">
        <f>'Data Input - Sales'!AE63</f>
        <v>0</v>
      </c>
      <c r="O42" s="261">
        <f>'Data Input - Sales'!AF63</f>
        <v>0</v>
      </c>
      <c r="P42" s="261">
        <f>'Data Input - Sales'!AG63</f>
        <v>0</v>
      </c>
      <c r="Q42" s="201" t="s">
        <v>77</v>
      </c>
      <c r="R42" s="201" t="s">
        <v>412</v>
      </c>
      <c r="S42" s="201" t="s">
        <v>406</v>
      </c>
    </row>
    <row r="43" spans="1:19" x14ac:dyDescent="0.25">
      <c r="A43" s="187">
        <f t="shared" si="2"/>
        <v>2002</v>
      </c>
      <c r="B43" s="187">
        <f t="shared" si="2"/>
        <v>0</v>
      </c>
      <c r="C43" s="187">
        <f t="shared" si="2"/>
        <v>0</v>
      </c>
      <c r="D43" s="261">
        <f>'Data Input - Sales'!A64</f>
        <v>0</v>
      </c>
      <c r="E43" s="261" t="str">
        <f>'Data Input - Sales'!C64</f>
        <v>&lt;Select&gt;</v>
      </c>
      <c r="F43" s="261">
        <f>'Data Input - Sales'!W64</f>
        <v>0</v>
      </c>
      <c r="G43" s="261">
        <f>'Data Input - Sales'!X64</f>
        <v>0</v>
      </c>
      <c r="H43" s="261">
        <f>'Data Input - Sales'!Y64</f>
        <v>0</v>
      </c>
      <c r="I43" s="261">
        <f>'Data Input - Sales'!Z64</f>
        <v>0</v>
      </c>
      <c r="J43" s="261">
        <f>'Data Input - Sales'!AA64</f>
        <v>0</v>
      </c>
      <c r="K43" s="261">
        <f>'Data Input - Sales'!AB64</f>
        <v>0</v>
      </c>
      <c r="L43" s="261">
        <f>'Data Input - Sales'!AC64</f>
        <v>0</v>
      </c>
      <c r="M43" s="261">
        <f>'Data Input - Sales'!AD64</f>
        <v>0</v>
      </c>
      <c r="N43" s="261">
        <f>'Data Input - Sales'!AE64</f>
        <v>0</v>
      </c>
      <c r="O43" s="261">
        <f>'Data Input - Sales'!AF64</f>
        <v>0</v>
      </c>
      <c r="P43" s="261">
        <f>'Data Input - Sales'!AG64</f>
        <v>0</v>
      </c>
      <c r="Q43" s="201" t="s">
        <v>77</v>
      </c>
      <c r="R43" s="201" t="s">
        <v>412</v>
      </c>
      <c r="S43" s="201" t="s">
        <v>406</v>
      </c>
    </row>
    <row r="44" spans="1:19" x14ac:dyDescent="0.25">
      <c r="A44" s="187">
        <f t="shared" si="2"/>
        <v>2002</v>
      </c>
      <c r="B44" s="187">
        <f t="shared" si="2"/>
        <v>0</v>
      </c>
      <c r="C44" s="187">
        <f t="shared" si="2"/>
        <v>0</v>
      </c>
      <c r="D44" s="261">
        <f>'Data Input - Sales'!A65</f>
        <v>0</v>
      </c>
      <c r="E44" s="261" t="str">
        <f>'Data Input - Sales'!C65</f>
        <v>&lt;Select&gt;</v>
      </c>
      <c r="F44" s="261">
        <f>'Data Input - Sales'!W65</f>
        <v>0</v>
      </c>
      <c r="G44" s="261">
        <f>'Data Input - Sales'!X65</f>
        <v>0</v>
      </c>
      <c r="H44" s="261">
        <f>'Data Input - Sales'!Y65</f>
        <v>0</v>
      </c>
      <c r="I44" s="261">
        <f>'Data Input - Sales'!Z65</f>
        <v>0</v>
      </c>
      <c r="J44" s="261">
        <f>'Data Input - Sales'!AA65</f>
        <v>0</v>
      </c>
      <c r="K44" s="261">
        <f>'Data Input - Sales'!AB65</f>
        <v>0</v>
      </c>
      <c r="L44" s="261">
        <f>'Data Input - Sales'!AC65</f>
        <v>0</v>
      </c>
      <c r="M44" s="261">
        <f>'Data Input - Sales'!AD65</f>
        <v>0</v>
      </c>
      <c r="N44" s="261">
        <f>'Data Input - Sales'!AE65</f>
        <v>0</v>
      </c>
      <c r="O44" s="261">
        <f>'Data Input - Sales'!AF65</f>
        <v>0</v>
      </c>
      <c r="P44" s="261">
        <f>'Data Input - Sales'!AG65</f>
        <v>0</v>
      </c>
      <c r="Q44" s="201" t="s">
        <v>77</v>
      </c>
      <c r="R44" s="201" t="s">
        <v>412</v>
      </c>
      <c r="S44" s="201" t="s">
        <v>406</v>
      </c>
    </row>
    <row r="45" spans="1:19" x14ac:dyDescent="0.25">
      <c r="A45" s="187">
        <f t="shared" si="2"/>
        <v>2002</v>
      </c>
      <c r="B45" s="187">
        <f t="shared" si="2"/>
        <v>0</v>
      </c>
      <c r="C45" s="187">
        <f t="shared" si="2"/>
        <v>0</v>
      </c>
      <c r="D45" s="261">
        <f>'Data Input - Sales'!A66</f>
        <v>0</v>
      </c>
      <c r="E45" s="261" t="str">
        <f>'Data Input - Sales'!C66</f>
        <v>&lt;Select&gt;</v>
      </c>
      <c r="F45" s="261">
        <f>'Data Input - Sales'!W66</f>
        <v>0</v>
      </c>
      <c r="G45" s="261">
        <f>'Data Input - Sales'!X66</f>
        <v>0</v>
      </c>
      <c r="H45" s="261">
        <f>'Data Input - Sales'!Y66</f>
        <v>0</v>
      </c>
      <c r="I45" s="261">
        <f>'Data Input - Sales'!Z66</f>
        <v>0</v>
      </c>
      <c r="J45" s="261">
        <f>'Data Input - Sales'!AA66</f>
        <v>0</v>
      </c>
      <c r="K45" s="261">
        <f>'Data Input - Sales'!AB66</f>
        <v>0</v>
      </c>
      <c r="L45" s="261">
        <f>'Data Input - Sales'!AC66</f>
        <v>0</v>
      </c>
      <c r="M45" s="261">
        <f>'Data Input - Sales'!AD66</f>
        <v>0</v>
      </c>
      <c r="N45" s="261">
        <f>'Data Input - Sales'!AE66</f>
        <v>0</v>
      </c>
      <c r="O45" s="261">
        <f>'Data Input - Sales'!AF66</f>
        <v>0</v>
      </c>
      <c r="P45" s="261">
        <f>'Data Input - Sales'!AG66</f>
        <v>0</v>
      </c>
      <c r="Q45" s="201" t="s">
        <v>77</v>
      </c>
      <c r="R45" s="201" t="s">
        <v>412</v>
      </c>
      <c r="S45" s="201" t="s">
        <v>406</v>
      </c>
    </row>
    <row r="46" spans="1:19" x14ac:dyDescent="0.25">
      <c r="A46" s="187">
        <f t="shared" si="2"/>
        <v>2002</v>
      </c>
      <c r="B46" s="187">
        <f t="shared" si="2"/>
        <v>0</v>
      </c>
      <c r="C46" s="187">
        <f t="shared" si="2"/>
        <v>0</v>
      </c>
      <c r="D46" s="261">
        <f>'Data Input - Sales'!A67</f>
        <v>0</v>
      </c>
      <c r="E46" s="261" t="str">
        <f>'Data Input - Sales'!C67</f>
        <v>&lt;Select&gt;</v>
      </c>
      <c r="F46" s="261">
        <f>'Data Input - Sales'!W67</f>
        <v>0</v>
      </c>
      <c r="G46" s="261">
        <f>'Data Input - Sales'!X67</f>
        <v>0</v>
      </c>
      <c r="H46" s="261">
        <f>'Data Input - Sales'!Y67</f>
        <v>0</v>
      </c>
      <c r="I46" s="261">
        <f>'Data Input - Sales'!Z67</f>
        <v>0</v>
      </c>
      <c r="J46" s="261">
        <f>'Data Input - Sales'!AA67</f>
        <v>0</v>
      </c>
      <c r="K46" s="261">
        <f>'Data Input - Sales'!AB67</f>
        <v>0</v>
      </c>
      <c r="L46" s="261">
        <f>'Data Input - Sales'!AC67</f>
        <v>0</v>
      </c>
      <c r="M46" s="261">
        <f>'Data Input - Sales'!AD67</f>
        <v>0</v>
      </c>
      <c r="N46" s="261">
        <f>'Data Input - Sales'!AE67</f>
        <v>0</v>
      </c>
      <c r="O46" s="261">
        <f>'Data Input - Sales'!AF67</f>
        <v>0</v>
      </c>
      <c r="P46" s="261">
        <f>'Data Input - Sales'!AG67</f>
        <v>0</v>
      </c>
      <c r="Q46" s="201" t="s">
        <v>77</v>
      </c>
      <c r="R46" s="201" t="s">
        <v>412</v>
      </c>
      <c r="S46" s="201" t="s">
        <v>406</v>
      </c>
    </row>
    <row r="47" spans="1:19" x14ac:dyDescent="0.25">
      <c r="A47" s="187">
        <f t="shared" si="2"/>
        <v>2002</v>
      </c>
      <c r="B47" s="187">
        <f t="shared" si="2"/>
        <v>0</v>
      </c>
      <c r="C47" s="187">
        <f t="shared" si="2"/>
        <v>0</v>
      </c>
      <c r="D47" s="261">
        <f>'Data Input - Sales'!A68</f>
        <v>0</v>
      </c>
      <c r="E47" s="261" t="str">
        <f>'Data Input - Sales'!C68</f>
        <v>&lt;Select&gt;</v>
      </c>
      <c r="F47" s="261">
        <f>'Data Input - Sales'!W68</f>
        <v>0</v>
      </c>
      <c r="G47" s="261">
        <f>'Data Input - Sales'!X68</f>
        <v>0</v>
      </c>
      <c r="H47" s="261">
        <f>'Data Input - Sales'!Y68</f>
        <v>0</v>
      </c>
      <c r="I47" s="261">
        <f>'Data Input - Sales'!Z68</f>
        <v>0</v>
      </c>
      <c r="J47" s="261">
        <f>'Data Input - Sales'!AA68</f>
        <v>0</v>
      </c>
      <c r="K47" s="261">
        <f>'Data Input - Sales'!AB68</f>
        <v>0</v>
      </c>
      <c r="L47" s="261">
        <f>'Data Input - Sales'!AC68</f>
        <v>0</v>
      </c>
      <c r="M47" s="261">
        <f>'Data Input - Sales'!AD68</f>
        <v>0</v>
      </c>
      <c r="N47" s="261">
        <f>'Data Input - Sales'!AE68</f>
        <v>0</v>
      </c>
      <c r="O47" s="261">
        <f>'Data Input - Sales'!AF68</f>
        <v>0</v>
      </c>
      <c r="P47" s="261">
        <f>'Data Input - Sales'!AG68</f>
        <v>0</v>
      </c>
      <c r="Q47" s="201" t="s">
        <v>77</v>
      </c>
      <c r="R47" s="201" t="s">
        <v>412</v>
      </c>
      <c r="S47" s="201" t="s">
        <v>406</v>
      </c>
    </row>
    <row r="48" spans="1:19" x14ac:dyDescent="0.25">
      <c r="A48" s="187">
        <f t="shared" si="2"/>
        <v>2002</v>
      </c>
      <c r="B48" s="187">
        <f t="shared" si="2"/>
        <v>0</v>
      </c>
      <c r="C48" s="187">
        <f t="shared" si="2"/>
        <v>0</v>
      </c>
      <c r="D48" s="261">
        <f>'Data Input - Sales'!A69</f>
        <v>0</v>
      </c>
      <c r="E48" s="261" t="str">
        <f>'Data Input - Sales'!C69</f>
        <v>&lt;Select&gt;</v>
      </c>
      <c r="F48" s="261">
        <f>'Data Input - Sales'!W69</f>
        <v>0</v>
      </c>
      <c r="G48" s="261">
        <f>'Data Input - Sales'!X69</f>
        <v>0</v>
      </c>
      <c r="H48" s="261">
        <f>'Data Input - Sales'!Y69</f>
        <v>0</v>
      </c>
      <c r="I48" s="261">
        <f>'Data Input - Sales'!Z69</f>
        <v>0</v>
      </c>
      <c r="J48" s="261">
        <f>'Data Input - Sales'!AA69</f>
        <v>0</v>
      </c>
      <c r="K48" s="261">
        <f>'Data Input - Sales'!AB69</f>
        <v>0</v>
      </c>
      <c r="L48" s="261">
        <f>'Data Input - Sales'!AC69</f>
        <v>0</v>
      </c>
      <c r="M48" s="261">
        <f>'Data Input - Sales'!AD69</f>
        <v>0</v>
      </c>
      <c r="N48" s="261">
        <f>'Data Input - Sales'!AE69</f>
        <v>0</v>
      </c>
      <c r="O48" s="261">
        <f>'Data Input - Sales'!AF69</f>
        <v>0</v>
      </c>
      <c r="P48" s="261">
        <f>'Data Input - Sales'!AG69</f>
        <v>0</v>
      </c>
      <c r="Q48" s="201" t="s">
        <v>77</v>
      </c>
      <c r="R48" s="201" t="s">
        <v>412</v>
      </c>
      <c r="S48" s="201" t="s">
        <v>406</v>
      </c>
    </row>
    <row r="49" spans="1:19" x14ac:dyDescent="0.25">
      <c r="A49" s="187">
        <f t="shared" si="2"/>
        <v>2002</v>
      </c>
      <c r="B49" s="187">
        <f t="shared" si="2"/>
        <v>0</v>
      </c>
      <c r="C49" s="187">
        <f t="shared" si="2"/>
        <v>0</v>
      </c>
      <c r="D49" s="261">
        <f>'Data Input - Sales'!A70</f>
        <v>0</v>
      </c>
      <c r="E49" s="261" t="str">
        <f>'Data Input - Sales'!C70</f>
        <v>&lt;Select&gt;</v>
      </c>
      <c r="F49" s="261">
        <f>'Data Input - Sales'!W70</f>
        <v>0</v>
      </c>
      <c r="G49" s="261">
        <f>'Data Input - Sales'!X70</f>
        <v>0</v>
      </c>
      <c r="H49" s="261">
        <f>'Data Input - Sales'!Y70</f>
        <v>0</v>
      </c>
      <c r="I49" s="261">
        <f>'Data Input - Sales'!Z70</f>
        <v>0</v>
      </c>
      <c r="J49" s="261">
        <f>'Data Input - Sales'!AA70</f>
        <v>0</v>
      </c>
      <c r="K49" s="261">
        <f>'Data Input - Sales'!AB70</f>
        <v>0</v>
      </c>
      <c r="L49" s="261">
        <f>'Data Input - Sales'!AC70</f>
        <v>0</v>
      </c>
      <c r="M49" s="261">
        <f>'Data Input - Sales'!AD70</f>
        <v>0</v>
      </c>
      <c r="N49" s="261">
        <f>'Data Input - Sales'!AE70</f>
        <v>0</v>
      </c>
      <c r="O49" s="261">
        <f>'Data Input - Sales'!AF70</f>
        <v>0</v>
      </c>
      <c r="P49" s="261">
        <f>'Data Input - Sales'!AG70</f>
        <v>0</v>
      </c>
      <c r="Q49" s="201" t="s">
        <v>77</v>
      </c>
      <c r="R49" s="201" t="s">
        <v>412</v>
      </c>
      <c r="S49" s="201" t="s">
        <v>406</v>
      </c>
    </row>
    <row r="50" spans="1:19" x14ac:dyDescent="0.25">
      <c r="A50" s="187">
        <f t="shared" si="2"/>
        <v>2002</v>
      </c>
      <c r="B50" s="187">
        <f t="shared" si="2"/>
        <v>0</v>
      </c>
      <c r="C50" s="187">
        <f t="shared" si="2"/>
        <v>0</v>
      </c>
      <c r="D50" s="261">
        <f>'Data Input - Sales'!A71</f>
        <v>0</v>
      </c>
      <c r="E50" s="261" t="str">
        <f>'Data Input - Sales'!C71</f>
        <v>&lt;Select&gt;</v>
      </c>
      <c r="F50" s="261">
        <f>'Data Input - Sales'!W71</f>
        <v>0</v>
      </c>
      <c r="G50" s="261">
        <f>'Data Input - Sales'!X71</f>
        <v>0</v>
      </c>
      <c r="H50" s="261">
        <f>'Data Input - Sales'!Y71</f>
        <v>0</v>
      </c>
      <c r="I50" s="261">
        <f>'Data Input - Sales'!Z71</f>
        <v>0</v>
      </c>
      <c r="J50" s="261">
        <f>'Data Input - Sales'!AA71</f>
        <v>0</v>
      </c>
      <c r="K50" s="261">
        <f>'Data Input - Sales'!AB71</f>
        <v>0</v>
      </c>
      <c r="L50" s="261">
        <f>'Data Input - Sales'!AC71</f>
        <v>0</v>
      </c>
      <c r="M50" s="261">
        <f>'Data Input - Sales'!AD71</f>
        <v>0</v>
      </c>
      <c r="N50" s="261">
        <f>'Data Input - Sales'!AE71</f>
        <v>0</v>
      </c>
      <c r="O50" s="261">
        <f>'Data Input - Sales'!AF71</f>
        <v>0</v>
      </c>
      <c r="P50" s="261">
        <f>'Data Input - Sales'!AG71</f>
        <v>0</v>
      </c>
      <c r="Q50" s="201" t="s">
        <v>77</v>
      </c>
      <c r="R50" s="201" t="s">
        <v>412</v>
      </c>
      <c r="S50" s="201" t="s">
        <v>406</v>
      </c>
    </row>
    <row r="51" spans="1:19" x14ac:dyDescent="0.25">
      <c r="A51" s="187">
        <f t="shared" si="2"/>
        <v>2002</v>
      </c>
      <c r="B51" s="187">
        <f t="shared" si="2"/>
        <v>0</v>
      </c>
      <c r="C51" s="187">
        <f t="shared" si="2"/>
        <v>0</v>
      </c>
      <c r="D51" s="261">
        <f>'Data Input - Sales'!A72</f>
        <v>0</v>
      </c>
      <c r="E51" s="261" t="str">
        <f>'Data Input - Sales'!C72</f>
        <v>&lt;Select&gt;</v>
      </c>
      <c r="F51" s="261">
        <f>'Data Input - Sales'!W72</f>
        <v>0</v>
      </c>
      <c r="G51" s="261">
        <f>'Data Input - Sales'!X72</f>
        <v>0</v>
      </c>
      <c r="H51" s="261">
        <f>'Data Input - Sales'!Y72</f>
        <v>0</v>
      </c>
      <c r="I51" s="261">
        <f>'Data Input - Sales'!Z72</f>
        <v>0</v>
      </c>
      <c r="J51" s="261">
        <f>'Data Input - Sales'!AA72</f>
        <v>0</v>
      </c>
      <c r="K51" s="261">
        <f>'Data Input - Sales'!AB72</f>
        <v>0</v>
      </c>
      <c r="L51" s="261">
        <f>'Data Input - Sales'!AC72</f>
        <v>0</v>
      </c>
      <c r="M51" s="261">
        <f>'Data Input - Sales'!AD72</f>
        <v>0</v>
      </c>
      <c r="N51" s="261">
        <f>'Data Input - Sales'!AE72</f>
        <v>0</v>
      </c>
      <c r="O51" s="261">
        <f>'Data Input - Sales'!AF72</f>
        <v>0</v>
      </c>
      <c r="P51" s="261">
        <f>'Data Input - Sales'!AG72</f>
        <v>0</v>
      </c>
      <c r="Q51" s="201" t="s">
        <v>77</v>
      </c>
      <c r="R51" s="201" t="s">
        <v>412</v>
      </c>
      <c r="S51" s="201" t="s">
        <v>406</v>
      </c>
    </row>
    <row r="52" spans="1:19" x14ac:dyDescent="0.25">
      <c r="A52" s="187">
        <f t="shared" si="2"/>
        <v>2002</v>
      </c>
      <c r="B52" s="187">
        <f t="shared" si="2"/>
        <v>0</v>
      </c>
      <c r="C52" s="187">
        <f t="shared" si="2"/>
        <v>0</v>
      </c>
      <c r="D52" s="261">
        <f>'Data Input - Sales'!A73</f>
        <v>0</v>
      </c>
      <c r="E52" s="261" t="str">
        <f>'Data Input - Sales'!C73</f>
        <v>&lt;Select&gt;</v>
      </c>
      <c r="F52" s="261">
        <f>'Data Input - Sales'!W73</f>
        <v>0</v>
      </c>
      <c r="G52" s="261">
        <f>'Data Input - Sales'!X73</f>
        <v>0</v>
      </c>
      <c r="H52" s="261">
        <f>'Data Input - Sales'!Y73</f>
        <v>0</v>
      </c>
      <c r="I52" s="261">
        <f>'Data Input - Sales'!Z73</f>
        <v>0</v>
      </c>
      <c r="J52" s="261">
        <f>'Data Input - Sales'!AA73</f>
        <v>0</v>
      </c>
      <c r="K52" s="261">
        <f>'Data Input - Sales'!AB73</f>
        <v>0</v>
      </c>
      <c r="L52" s="261">
        <f>'Data Input - Sales'!AC73</f>
        <v>0</v>
      </c>
      <c r="M52" s="261">
        <f>'Data Input - Sales'!AD73</f>
        <v>0</v>
      </c>
      <c r="N52" s="261">
        <f>'Data Input - Sales'!AE73</f>
        <v>0</v>
      </c>
      <c r="O52" s="261">
        <f>'Data Input - Sales'!AF73</f>
        <v>0</v>
      </c>
      <c r="P52" s="261">
        <f>'Data Input - Sales'!AG73</f>
        <v>0</v>
      </c>
      <c r="Q52" s="201" t="s">
        <v>77</v>
      </c>
      <c r="R52" s="201" t="s">
        <v>412</v>
      </c>
      <c r="S52" s="201" t="s">
        <v>406</v>
      </c>
    </row>
    <row r="53" spans="1:19" x14ac:dyDescent="0.25">
      <c r="A53" s="187">
        <f t="shared" si="2"/>
        <v>2002</v>
      </c>
      <c r="B53" s="187">
        <f t="shared" si="2"/>
        <v>0</v>
      </c>
      <c r="C53" s="187">
        <f t="shared" si="2"/>
        <v>0</v>
      </c>
      <c r="D53" s="261">
        <f>'Data Input - Sales'!A74</f>
        <v>0</v>
      </c>
      <c r="E53" s="261" t="str">
        <f>'Data Input - Sales'!C74</f>
        <v>&lt;Select&gt;</v>
      </c>
      <c r="F53" s="261">
        <f>'Data Input - Sales'!W74</f>
        <v>0</v>
      </c>
      <c r="G53" s="261">
        <f>'Data Input - Sales'!X74</f>
        <v>0</v>
      </c>
      <c r="H53" s="261">
        <f>'Data Input - Sales'!Y74</f>
        <v>0</v>
      </c>
      <c r="I53" s="261">
        <f>'Data Input - Sales'!Z74</f>
        <v>0</v>
      </c>
      <c r="J53" s="261">
        <f>'Data Input - Sales'!AA74</f>
        <v>0</v>
      </c>
      <c r="K53" s="261">
        <f>'Data Input - Sales'!AB74</f>
        <v>0</v>
      </c>
      <c r="L53" s="261">
        <f>'Data Input - Sales'!AC74</f>
        <v>0</v>
      </c>
      <c r="M53" s="261">
        <f>'Data Input - Sales'!AD74</f>
        <v>0</v>
      </c>
      <c r="N53" s="261">
        <f>'Data Input - Sales'!AE74</f>
        <v>0</v>
      </c>
      <c r="O53" s="261">
        <f>'Data Input - Sales'!AF74</f>
        <v>0</v>
      </c>
      <c r="P53" s="261">
        <f>'Data Input - Sales'!AG74</f>
        <v>0</v>
      </c>
      <c r="Q53" s="201" t="s">
        <v>77</v>
      </c>
      <c r="R53" s="201" t="s">
        <v>412</v>
      </c>
      <c r="S53" s="201" t="s">
        <v>406</v>
      </c>
    </row>
    <row r="54" spans="1:19" x14ac:dyDescent="0.25">
      <c r="A54" s="187">
        <f t="shared" si="2"/>
        <v>2002</v>
      </c>
      <c r="B54" s="187">
        <f t="shared" si="2"/>
        <v>0</v>
      </c>
      <c r="C54" s="187">
        <f t="shared" si="2"/>
        <v>0</v>
      </c>
      <c r="D54" s="261">
        <f>'Data Input - Sales'!A75</f>
        <v>0</v>
      </c>
      <c r="E54" s="261" t="str">
        <f>'Data Input - Sales'!C75</f>
        <v>&lt;Select&gt;</v>
      </c>
      <c r="F54" s="261">
        <f>'Data Input - Sales'!W75</f>
        <v>0</v>
      </c>
      <c r="G54" s="261">
        <f>'Data Input - Sales'!X75</f>
        <v>0</v>
      </c>
      <c r="H54" s="261">
        <f>'Data Input - Sales'!Y75</f>
        <v>0</v>
      </c>
      <c r="I54" s="261">
        <f>'Data Input - Sales'!Z75</f>
        <v>0</v>
      </c>
      <c r="J54" s="261">
        <f>'Data Input - Sales'!AA75</f>
        <v>0</v>
      </c>
      <c r="K54" s="261">
        <f>'Data Input - Sales'!AB75</f>
        <v>0</v>
      </c>
      <c r="L54" s="261">
        <f>'Data Input - Sales'!AC75</f>
        <v>0</v>
      </c>
      <c r="M54" s="261">
        <f>'Data Input - Sales'!AD75</f>
        <v>0</v>
      </c>
      <c r="N54" s="261">
        <f>'Data Input - Sales'!AE75</f>
        <v>0</v>
      </c>
      <c r="O54" s="261">
        <f>'Data Input - Sales'!AF75</f>
        <v>0</v>
      </c>
      <c r="P54" s="261">
        <f>'Data Input - Sales'!AG75</f>
        <v>0</v>
      </c>
      <c r="Q54" s="201" t="s">
        <v>77</v>
      </c>
      <c r="R54" s="201" t="s">
        <v>412</v>
      </c>
      <c r="S54" s="201" t="s">
        <v>406</v>
      </c>
    </row>
    <row r="55" spans="1:19" x14ac:dyDescent="0.25">
      <c r="A55" s="187">
        <f t="shared" si="2"/>
        <v>2002</v>
      </c>
      <c r="B55" s="187">
        <f t="shared" si="2"/>
        <v>0</v>
      </c>
      <c r="C55" s="187">
        <f t="shared" si="2"/>
        <v>0</v>
      </c>
      <c r="D55" s="261">
        <f>'Data Input - Sales'!A76</f>
        <v>0</v>
      </c>
      <c r="E55" s="261" t="str">
        <f>'Data Input - Sales'!C76</f>
        <v>&lt;Select&gt;</v>
      </c>
      <c r="F55" s="261">
        <f>'Data Input - Sales'!W76</f>
        <v>0</v>
      </c>
      <c r="G55" s="261">
        <f>'Data Input - Sales'!X76</f>
        <v>0</v>
      </c>
      <c r="H55" s="261">
        <f>'Data Input - Sales'!Y76</f>
        <v>0</v>
      </c>
      <c r="I55" s="261">
        <f>'Data Input - Sales'!Z76</f>
        <v>0</v>
      </c>
      <c r="J55" s="261">
        <f>'Data Input - Sales'!AA76</f>
        <v>0</v>
      </c>
      <c r="K55" s="261">
        <f>'Data Input - Sales'!AB76</f>
        <v>0</v>
      </c>
      <c r="L55" s="261">
        <f>'Data Input - Sales'!AC76</f>
        <v>0</v>
      </c>
      <c r="M55" s="261">
        <f>'Data Input - Sales'!AD76</f>
        <v>0</v>
      </c>
      <c r="N55" s="261">
        <f>'Data Input - Sales'!AE76</f>
        <v>0</v>
      </c>
      <c r="O55" s="261">
        <f>'Data Input - Sales'!AF76</f>
        <v>0</v>
      </c>
      <c r="P55" s="261">
        <f>'Data Input - Sales'!AG76</f>
        <v>0</v>
      </c>
      <c r="Q55" s="201" t="s">
        <v>77</v>
      </c>
      <c r="R55" s="201" t="s">
        <v>412</v>
      </c>
      <c r="S55" s="201" t="s">
        <v>406</v>
      </c>
    </row>
    <row r="56" spans="1:19" x14ac:dyDescent="0.25">
      <c r="A56" s="187">
        <f t="shared" si="2"/>
        <v>2002</v>
      </c>
      <c r="B56" s="187">
        <f t="shared" si="2"/>
        <v>0</v>
      </c>
      <c r="C56" s="187">
        <f t="shared" si="2"/>
        <v>0</v>
      </c>
      <c r="D56" s="261">
        <f>'Data Input - Sales'!A77</f>
        <v>0</v>
      </c>
      <c r="E56" s="261" t="str">
        <f>'Data Input - Sales'!C77</f>
        <v>&lt;Select&gt;</v>
      </c>
      <c r="F56" s="261">
        <f>'Data Input - Sales'!W77</f>
        <v>0</v>
      </c>
      <c r="G56" s="261">
        <f>'Data Input - Sales'!X77</f>
        <v>0</v>
      </c>
      <c r="H56" s="261">
        <f>'Data Input - Sales'!Y77</f>
        <v>0</v>
      </c>
      <c r="I56" s="261">
        <f>'Data Input - Sales'!Z77</f>
        <v>0</v>
      </c>
      <c r="J56" s="261">
        <f>'Data Input - Sales'!AA77</f>
        <v>0</v>
      </c>
      <c r="K56" s="261">
        <f>'Data Input - Sales'!AB77</f>
        <v>0</v>
      </c>
      <c r="L56" s="261">
        <f>'Data Input - Sales'!AC77</f>
        <v>0</v>
      </c>
      <c r="M56" s="261">
        <f>'Data Input - Sales'!AD77</f>
        <v>0</v>
      </c>
      <c r="N56" s="261">
        <f>'Data Input - Sales'!AE77</f>
        <v>0</v>
      </c>
      <c r="O56" s="261">
        <f>'Data Input - Sales'!AF77</f>
        <v>0</v>
      </c>
      <c r="P56" s="261">
        <f>'Data Input - Sales'!AG77</f>
        <v>0</v>
      </c>
      <c r="Q56" s="201" t="s">
        <v>77</v>
      </c>
      <c r="R56" s="201" t="s">
        <v>412</v>
      </c>
      <c r="S56" s="201" t="s">
        <v>406</v>
      </c>
    </row>
    <row r="57" spans="1:19" x14ac:dyDescent="0.25">
      <c r="A57" s="187">
        <f t="shared" si="2"/>
        <v>2002</v>
      </c>
      <c r="B57" s="187">
        <f t="shared" si="2"/>
        <v>0</v>
      </c>
      <c r="C57" s="187">
        <f t="shared" si="2"/>
        <v>0</v>
      </c>
      <c r="D57" s="261">
        <f>'Data Input - Sales'!A78</f>
        <v>0</v>
      </c>
      <c r="E57" s="261" t="str">
        <f>'Data Input - Sales'!C78</f>
        <v>&lt;Select&gt;</v>
      </c>
      <c r="F57" s="261">
        <f>'Data Input - Sales'!W78</f>
        <v>0</v>
      </c>
      <c r="G57" s="261">
        <f>'Data Input - Sales'!X78</f>
        <v>0</v>
      </c>
      <c r="H57" s="261">
        <f>'Data Input - Sales'!Y78</f>
        <v>0</v>
      </c>
      <c r="I57" s="261">
        <f>'Data Input - Sales'!Z78</f>
        <v>0</v>
      </c>
      <c r="J57" s="261">
        <f>'Data Input - Sales'!AA78</f>
        <v>0</v>
      </c>
      <c r="K57" s="261">
        <f>'Data Input - Sales'!AB78</f>
        <v>0</v>
      </c>
      <c r="L57" s="261">
        <f>'Data Input - Sales'!AC78</f>
        <v>0</v>
      </c>
      <c r="M57" s="261">
        <f>'Data Input - Sales'!AD78</f>
        <v>0</v>
      </c>
      <c r="N57" s="261">
        <f>'Data Input - Sales'!AE78</f>
        <v>0</v>
      </c>
      <c r="O57" s="261">
        <f>'Data Input - Sales'!AF78</f>
        <v>0</v>
      </c>
      <c r="P57" s="261">
        <f>'Data Input - Sales'!AG78</f>
        <v>0</v>
      </c>
      <c r="Q57" s="201" t="s">
        <v>77</v>
      </c>
      <c r="R57" s="201" t="s">
        <v>412</v>
      </c>
      <c r="S57" s="201" t="s">
        <v>406</v>
      </c>
    </row>
    <row r="58" spans="1:19" x14ac:dyDescent="0.25">
      <c r="A58" s="187">
        <f t="shared" si="2"/>
        <v>2002</v>
      </c>
      <c r="B58" s="187">
        <f t="shared" si="2"/>
        <v>0</v>
      </c>
      <c r="C58" s="187">
        <f t="shared" si="2"/>
        <v>0</v>
      </c>
      <c r="D58" s="261">
        <f>'Data Input - Sales'!A79</f>
        <v>0</v>
      </c>
      <c r="E58" s="261" t="str">
        <f>'Data Input - Sales'!C79</f>
        <v>&lt;Select&gt;</v>
      </c>
      <c r="F58" s="261">
        <f>'Data Input - Sales'!W79</f>
        <v>0</v>
      </c>
      <c r="G58" s="261">
        <f>'Data Input - Sales'!X79</f>
        <v>0</v>
      </c>
      <c r="H58" s="261">
        <f>'Data Input - Sales'!Y79</f>
        <v>0</v>
      </c>
      <c r="I58" s="261">
        <f>'Data Input - Sales'!Z79</f>
        <v>0</v>
      </c>
      <c r="J58" s="261">
        <f>'Data Input - Sales'!AA79</f>
        <v>0</v>
      </c>
      <c r="K58" s="261">
        <f>'Data Input - Sales'!AB79</f>
        <v>0</v>
      </c>
      <c r="L58" s="261">
        <f>'Data Input - Sales'!AC79</f>
        <v>0</v>
      </c>
      <c r="M58" s="261">
        <f>'Data Input - Sales'!AD79</f>
        <v>0</v>
      </c>
      <c r="N58" s="261">
        <f>'Data Input - Sales'!AE79</f>
        <v>0</v>
      </c>
      <c r="O58" s="261">
        <f>'Data Input - Sales'!AF79</f>
        <v>0</v>
      </c>
      <c r="P58" s="261">
        <f>'Data Input - Sales'!AG79</f>
        <v>0</v>
      </c>
      <c r="Q58" s="201" t="s">
        <v>77</v>
      </c>
      <c r="R58" s="201" t="s">
        <v>412</v>
      </c>
      <c r="S58" s="201" t="s">
        <v>406</v>
      </c>
    </row>
    <row r="59" spans="1:19" x14ac:dyDescent="0.25">
      <c r="A59" s="187">
        <f t="shared" si="2"/>
        <v>2002</v>
      </c>
      <c r="B59" s="187">
        <f t="shared" si="2"/>
        <v>0</v>
      </c>
      <c r="C59" s="187">
        <f t="shared" si="2"/>
        <v>0</v>
      </c>
      <c r="D59" s="261">
        <f>'Data Input - Sales'!A80</f>
        <v>0</v>
      </c>
      <c r="E59" s="261" t="str">
        <f>'Data Input - Sales'!C80</f>
        <v>&lt;Select&gt;</v>
      </c>
      <c r="F59" s="261">
        <f>'Data Input - Sales'!W80</f>
        <v>0</v>
      </c>
      <c r="G59" s="261">
        <f>'Data Input - Sales'!X80</f>
        <v>0</v>
      </c>
      <c r="H59" s="261">
        <f>'Data Input - Sales'!Y80</f>
        <v>0</v>
      </c>
      <c r="I59" s="261">
        <f>'Data Input - Sales'!Z80</f>
        <v>0</v>
      </c>
      <c r="J59" s="261">
        <f>'Data Input - Sales'!AA80</f>
        <v>0</v>
      </c>
      <c r="K59" s="261">
        <f>'Data Input - Sales'!AB80</f>
        <v>0</v>
      </c>
      <c r="L59" s="261">
        <f>'Data Input - Sales'!AC80</f>
        <v>0</v>
      </c>
      <c r="M59" s="261">
        <f>'Data Input - Sales'!AD80</f>
        <v>0</v>
      </c>
      <c r="N59" s="261">
        <f>'Data Input - Sales'!AE80</f>
        <v>0</v>
      </c>
      <c r="O59" s="261">
        <f>'Data Input - Sales'!AF80</f>
        <v>0</v>
      </c>
      <c r="P59" s="261">
        <f>'Data Input - Sales'!AG80</f>
        <v>0</v>
      </c>
      <c r="Q59" s="201" t="s">
        <v>77</v>
      </c>
      <c r="R59" s="201" t="s">
        <v>412</v>
      </c>
      <c r="S59" s="201" t="s">
        <v>406</v>
      </c>
    </row>
    <row r="60" spans="1:19" x14ac:dyDescent="0.25">
      <c r="A60" s="187">
        <f t="shared" si="2"/>
        <v>2002</v>
      </c>
      <c r="B60" s="187">
        <f t="shared" si="2"/>
        <v>0</v>
      </c>
      <c r="C60" s="187">
        <f t="shared" si="2"/>
        <v>0</v>
      </c>
      <c r="D60" s="261">
        <f>'Data Input - Sales'!A81</f>
        <v>0</v>
      </c>
      <c r="E60" s="261" t="str">
        <f>'Data Input - Sales'!C81</f>
        <v>&lt;Select&gt;</v>
      </c>
      <c r="F60" s="261">
        <f>'Data Input - Sales'!W81</f>
        <v>0</v>
      </c>
      <c r="G60" s="261">
        <f>'Data Input - Sales'!X81</f>
        <v>0</v>
      </c>
      <c r="H60" s="261">
        <f>'Data Input - Sales'!Y81</f>
        <v>0</v>
      </c>
      <c r="I60" s="261">
        <f>'Data Input - Sales'!Z81</f>
        <v>0</v>
      </c>
      <c r="J60" s="261">
        <f>'Data Input - Sales'!AA81</f>
        <v>0</v>
      </c>
      <c r="K60" s="261">
        <f>'Data Input - Sales'!AB81</f>
        <v>0</v>
      </c>
      <c r="L60" s="261">
        <f>'Data Input - Sales'!AC81</f>
        <v>0</v>
      </c>
      <c r="M60" s="261">
        <f>'Data Input - Sales'!AD81</f>
        <v>0</v>
      </c>
      <c r="N60" s="261">
        <f>'Data Input - Sales'!AE81</f>
        <v>0</v>
      </c>
      <c r="O60" s="261">
        <f>'Data Input - Sales'!AF81</f>
        <v>0</v>
      </c>
      <c r="P60" s="261">
        <f>'Data Input - Sales'!AG81</f>
        <v>0</v>
      </c>
      <c r="Q60" s="201" t="s">
        <v>77</v>
      </c>
      <c r="R60" s="201" t="s">
        <v>412</v>
      </c>
      <c r="S60" s="201" t="s">
        <v>406</v>
      </c>
    </row>
    <row r="61" spans="1:19" x14ac:dyDescent="0.25">
      <c r="A61" s="187">
        <f t="shared" si="2"/>
        <v>2002</v>
      </c>
      <c r="B61" s="187">
        <f t="shared" si="2"/>
        <v>0</v>
      </c>
      <c r="C61" s="187">
        <f t="shared" si="2"/>
        <v>0</v>
      </c>
      <c r="D61" s="261">
        <f>'Data Input - Sales'!A86</f>
        <v>0</v>
      </c>
      <c r="E61" s="261" t="str">
        <f>'Data Input - Sales'!C86</f>
        <v>&lt;Select&gt;</v>
      </c>
      <c r="F61" s="261">
        <f>'Data Input - Sales'!W86</f>
        <v>0</v>
      </c>
      <c r="G61" s="261">
        <f>'Data Input - Sales'!X86</f>
        <v>0</v>
      </c>
      <c r="H61" s="261">
        <f>'Data Input - Sales'!Y86</f>
        <v>0</v>
      </c>
      <c r="I61" s="261">
        <f>'Data Input - Sales'!Z86</f>
        <v>0</v>
      </c>
      <c r="J61" s="261">
        <f>'Data Input - Sales'!AA86</f>
        <v>0</v>
      </c>
      <c r="K61" s="261">
        <f>'Data Input - Sales'!AB86</f>
        <v>0</v>
      </c>
      <c r="L61" s="261">
        <f>'Data Input - Sales'!AC86</f>
        <v>0</v>
      </c>
      <c r="M61" s="261">
        <f>'Data Input - Sales'!AD86</f>
        <v>0</v>
      </c>
      <c r="N61" s="261">
        <f>'Data Input - Sales'!AE86</f>
        <v>0</v>
      </c>
      <c r="O61" s="261">
        <f>'Data Input - Sales'!AF86</f>
        <v>0</v>
      </c>
      <c r="P61" s="261">
        <f>'Data Input - Sales'!AG86</f>
        <v>0</v>
      </c>
      <c r="Q61" s="201" t="s">
        <v>77</v>
      </c>
      <c r="R61" s="201" t="s">
        <v>412</v>
      </c>
      <c r="S61" s="262" t="s">
        <v>407</v>
      </c>
    </row>
    <row r="62" spans="1:19" x14ac:dyDescent="0.25">
      <c r="A62" s="187">
        <f t="shared" si="2"/>
        <v>2002</v>
      </c>
      <c r="B62" s="187">
        <f t="shared" si="2"/>
        <v>0</v>
      </c>
      <c r="C62" s="187">
        <f t="shared" si="2"/>
        <v>0</v>
      </c>
      <c r="D62" s="261">
        <f>'Data Input - Sales'!A87</f>
        <v>0</v>
      </c>
      <c r="E62" s="261" t="str">
        <f>'Data Input - Sales'!C87</f>
        <v>&lt;Select&gt;</v>
      </c>
      <c r="F62" s="261">
        <f>'Data Input - Sales'!W87</f>
        <v>0</v>
      </c>
      <c r="G62" s="261">
        <f>'Data Input - Sales'!X87</f>
        <v>0</v>
      </c>
      <c r="H62" s="261">
        <f>'Data Input - Sales'!Y87</f>
        <v>0</v>
      </c>
      <c r="I62" s="261">
        <f>'Data Input - Sales'!Z87</f>
        <v>0</v>
      </c>
      <c r="J62" s="261">
        <f>'Data Input - Sales'!AA87</f>
        <v>0</v>
      </c>
      <c r="K62" s="261">
        <f>'Data Input - Sales'!AB87</f>
        <v>0</v>
      </c>
      <c r="L62" s="261">
        <f>'Data Input - Sales'!AC87</f>
        <v>0</v>
      </c>
      <c r="M62" s="261">
        <f>'Data Input - Sales'!AD87</f>
        <v>0</v>
      </c>
      <c r="N62" s="261">
        <f>'Data Input - Sales'!AE87</f>
        <v>0</v>
      </c>
      <c r="O62" s="261">
        <f>'Data Input - Sales'!AF87</f>
        <v>0</v>
      </c>
      <c r="P62" s="261">
        <f>'Data Input - Sales'!AG87</f>
        <v>0</v>
      </c>
      <c r="Q62" s="201" t="s">
        <v>77</v>
      </c>
      <c r="R62" s="201" t="s">
        <v>412</v>
      </c>
      <c r="S62" s="262" t="s">
        <v>407</v>
      </c>
    </row>
    <row r="63" spans="1:19" x14ac:dyDescent="0.25">
      <c r="A63" s="187">
        <f t="shared" si="2"/>
        <v>2002</v>
      </c>
      <c r="B63" s="187">
        <f t="shared" si="2"/>
        <v>0</v>
      </c>
      <c r="C63" s="187">
        <f t="shared" si="2"/>
        <v>0</v>
      </c>
      <c r="D63" s="261">
        <f>'Data Input - Sales'!A88</f>
        <v>0</v>
      </c>
      <c r="E63" s="261" t="str">
        <f>'Data Input - Sales'!C88</f>
        <v>&lt;Select&gt;</v>
      </c>
      <c r="F63" s="261">
        <f>'Data Input - Sales'!W88</f>
        <v>0</v>
      </c>
      <c r="G63" s="261">
        <f>'Data Input - Sales'!X88</f>
        <v>0</v>
      </c>
      <c r="H63" s="261">
        <f>'Data Input - Sales'!Y88</f>
        <v>0</v>
      </c>
      <c r="I63" s="261">
        <f>'Data Input - Sales'!Z88</f>
        <v>0</v>
      </c>
      <c r="J63" s="261">
        <f>'Data Input - Sales'!AA88</f>
        <v>0</v>
      </c>
      <c r="K63" s="261">
        <f>'Data Input - Sales'!AB88</f>
        <v>0</v>
      </c>
      <c r="L63" s="261">
        <f>'Data Input - Sales'!AC88</f>
        <v>0</v>
      </c>
      <c r="M63" s="261">
        <f>'Data Input - Sales'!AD88</f>
        <v>0</v>
      </c>
      <c r="N63" s="261">
        <f>'Data Input - Sales'!AE88</f>
        <v>0</v>
      </c>
      <c r="O63" s="261">
        <f>'Data Input - Sales'!AF88</f>
        <v>0</v>
      </c>
      <c r="P63" s="261">
        <f>'Data Input - Sales'!AG88</f>
        <v>0</v>
      </c>
      <c r="Q63" s="201" t="s">
        <v>77</v>
      </c>
      <c r="R63" s="201" t="s">
        <v>412</v>
      </c>
      <c r="S63" s="262" t="s">
        <v>407</v>
      </c>
    </row>
    <row r="64" spans="1:19" x14ac:dyDescent="0.25">
      <c r="A64" s="187">
        <f t="shared" si="2"/>
        <v>2002</v>
      </c>
      <c r="B64" s="187">
        <f t="shared" si="2"/>
        <v>0</v>
      </c>
      <c r="C64" s="187">
        <f t="shared" si="2"/>
        <v>0</v>
      </c>
      <c r="D64" s="261">
        <f>'Data Input - Sales'!A89</f>
        <v>0</v>
      </c>
      <c r="E64" s="261" t="str">
        <f>'Data Input - Sales'!C89</f>
        <v>&lt;Select&gt;</v>
      </c>
      <c r="F64" s="261">
        <f>'Data Input - Sales'!W89</f>
        <v>0</v>
      </c>
      <c r="G64" s="261">
        <f>'Data Input - Sales'!X89</f>
        <v>0</v>
      </c>
      <c r="H64" s="261">
        <f>'Data Input - Sales'!Y89</f>
        <v>0</v>
      </c>
      <c r="I64" s="261">
        <f>'Data Input - Sales'!Z89</f>
        <v>0</v>
      </c>
      <c r="J64" s="261">
        <f>'Data Input - Sales'!AA89</f>
        <v>0</v>
      </c>
      <c r="K64" s="261">
        <f>'Data Input - Sales'!AB89</f>
        <v>0</v>
      </c>
      <c r="L64" s="261">
        <f>'Data Input - Sales'!AC89</f>
        <v>0</v>
      </c>
      <c r="M64" s="261">
        <f>'Data Input - Sales'!AD89</f>
        <v>0</v>
      </c>
      <c r="N64" s="261">
        <f>'Data Input - Sales'!AE89</f>
        <v>0</v>
      </c>
      <c r="O64" s="261">
        <f>'Data Input - Sales'!AF89</f>
        <v>0</v>
      </c>
      <c r="P64" s="261">
        <f>'Data Input - Sales'!AG89</f>
        <v>0</v>
      </c>
      <c r="Q64" s="201" t="s">
        <v>77</v>
      </c>
      <c r="R64" s="201" t="s">
        <v>412</v>
      </c>
      <c r="S64" s="262" t="s">
        <v>407</v>
      </c>
    </row>
    <row r="65" spans="1:19" x14ac:dyDescent="0.25">
      <c r="A65" s="187">
        <f t="shared" si="2"/>
        <v>2002</v>
      </c>
      <c r="B65" s="187">
        <f t="shared" si="2"/>
        <v>0</v>
      </c>
      <c r="C65" s="187">
        <f t="shared" si="2"/>
        <v>0</v>
      </c>
      <c r="D65" s="261">
        <f>'Data Input - Sales'!A90</f>
        <v>0</v>
      </c>
      <c r="E65" s="261" t="str">
        <f>'Data Input - Sales'!C90</f>
        <v>&lt;Select&gt;</v>
      </c>
      <c r="F65" s="261">
        <f>'Data Input - Sales'!W90</f>
        <v>0</v>
      </c>
      <c r="G65" s="261">
        <f>'Data Input - Sales'!X90</f>
        <v>0</v>
      </c>
      <c r="H65" s="261">
        <f>'Data Input - Sales'!Y90</f>
        <v>0</v>
      </c>
      <c r="I65" s="261">
        <f>'Data Input - Sales'!Z90</f>
        <v>0</v>
      </c>
      <c r="J65" s="261">
        <f>'Data Input - Sales'!AA90</f>
        <v>0</v>
      </c>
      <c r="K65" s="261">
        <f>'Data Input - Sales'!AB90</f>
        <v>0</v>
      </c>
      <c r="L65" s="261">
        <f>'Data Input - Sales'!AC90</f>
        <v>0</v>
      </c>
      <c r="M65" s="261">
        <f>'Data Input - Sales'!AD90</f>
        <v>0</v>
      </c>
      <c r="N65" s="261">
        <f>'Data Input - Sales'!AE90</f>
        <v>0</v>
      </c>
      <c r="O65" s="261">
        <f>'Data Input - Sales'!AF90</f>
        <v>0</v>
      </c>
      <c r="P65" s="261">
        <f>'Data Input - Sales'!AG90</f>
        <v>0</v>
      </c>
      <c r="Q65" s="201" t="s">
        <v>77</v>
      </c>
      <c r="R65" s="201" t="s">
        <v>412</v>
      </c>
      <c r="S65" s="262" t="s">
        <v>407</v>
      </c>
    </row>
    <row r="66" spans="1:19" x14ac:dyDescent="0.25">
      <c r="A66" s="187">
        <f t="shared" si="2"/>
        <v>2002</v>
      </c>
      <c r="B66" s="187">
        <f t="shared" si="2"/>
        <v>0</v>
      </c>
      <c r="C66" s="187">
        <f t="shared" si="2"/>
        <v>0</v>
      </c>
      <c r="D66" s="261">
        <f>'Data Input - Sales'!A91</f>
        <v>0</v>
      </c>
      <c r="E66" s="261" t="str">
        <f>'Data Input - Sales'!C91</f>
        <v>&lt;Select&gt;</v>
      </c>
      <c r="F66" s="261">
        <f>'Data Input - Sales'!W91</f>
        <v>0</v>
      </c>
      <c r="G66" s="261">
        <f>'Data Input - Sales'!X91</f>
        <v>0</v>
      </c>
      <c r="H66" s="261">
        <f>'Data Input - Sales'!Y91</f>
        <v>0</v>
      </c>
      <c r="I66" s="261">
        <f>'Data Input - Sales'!Z91</f>
        <v>0</v>
      </c>
      <c r="J66" s="261">
        <f>'Data Input - Sales'!AA91</f>
        <v>0</v>
      </c>
      <c r="K66" s="261">
        <f>'Data Input - Sales'!AB91</f>
        <v>0</v>
      </c>
      <c r="L66" s="261">
        <f>'Data Input - Sales'!AC91</f>
        <v>0</v>
      </c>
      <c r="M66" s="261">
        <f>'Data Input - Sales'!AD91</f>
        <v>0</v>
      </c>
      <c r="N66" s="261">
        <f>'Data Input - Sales'!AE91</f>
        <v>0</v>
      </c>
      <c r="O66" s="261">
        <f>'Data Input - Sales'!AF91</f>
        <v>0</v>
      </c>
      <c r="P66" s="261">
        <f>'Data Input - Sales'!AG91</f>
        <v>0</v>
      </c>
      <c r="Q66" s="201" t="s">
        <v>77</v>
      </c>
      <c r="R66" s="201" t="s">
        <v>412</v>
      </c>
      <c r="S66" s="262" t="s">
        <v>407</v>
      </c>
    </row>
    <row r="67" spans="1:19" x14ac:dyDescent="0.25">
      <c r="A67" s="187">
        <f t="shared" si="2"/>
        <v>2002</v>
      </c>
      <c r="B67" s="187">
        <f t="shared" si="2"/>
        <v>0</v>
      </c>
      <c r="C67" s="187">
        <f t="shared" si="2"/>
        <v>0</v>
      </c>
      <c r="D67" s="261">
        <f>'Data Input - Sales'!A92</f>
        <v>0</v>
      </c>
      <c r="E67" s="261" t="str">
        <f>'Data Input - Sales'!C92</f>
        <v>&lt;Select&gt;</v>
      </c>
      <c r="F67" s="261">
        <f>'Data Input - Sales'!W92</f>
        <v>0</v>
      </c>
      <c r="G67" s="261">
        <f>'Data Input - Sales'!X92</f>
        <v>0</v>
      </c>
      <c r="H67" s="261">
        <f>'Data Input - Sales'!Y92</f>
        <v>0</v>
      </c>
      <c r="I67" s="261">
        <f>'Data Input - Sales'!Z92</f>
        <v>0</v>
      </c>
      <c r="J67" s="261">
        <f>'Data Input - Sales'!AA92</f>
        <v>0</v>
      </c>
      <c r="K67" s="261">
        <f>'Data Input - Sales'!AB92</f>
        <v>0</v>
      </c>
      <c r="L67" s="261">
        <f>'Data Input - Sales'!AC92</f>
        <v>0</v>
      </c>
      <c r="M67" s="261">
        <f>'Data Input - Sales'!AD92</f>
        <v>0</v>
      </c>
      <c r="N67" s="261">
        <f>'Data Input - Sales'!AE92</f>
        <v>0</v>
      </c>
      <c r="O67" s="261">
        <f>'Data Input - Sales'!AF92</f>
        <v>0</v>
      </c>
      <c r="P67" s="261">
        <f>'Data Input - Sales'!AG92</f>
        <v>0</v>
      </c>
      <c r="Q67" s="201" t="s">
        <v>77</v>
      </c>
      <c r="R67" s="201" t="s">
        <v>412</v>
      </c>
      <c r="S67" s="262" t="s">
        <v>407</v>
      </c>
    </row>
    <row r="68" spans="1:19" x14ac:dyDescent="0.25">
      <c r="A68" s="187">
        <f t="shared" si="2"/>
        <v>2002</v>
      </c>
      <c r="B68" s="187">
        <f t="shared" si="2"/>
        <v>0</v>
      </c>
      <c r="C68" s="187">
        <f t="shared" si="2"/>
        <v>0</v>
      </c>
      <c r="D68" s="261">
        <f>'Data Input - Sales'!A93</f>
        <v>0</v>
      </c>
      <c r="E68" s="261" t="str">
        <f>'Data Input - Sales'!C93</f>
        <v>&lt;Select&gt;</v>
      </c>
      <c r="F68" s="261">
        <f>'Data Input - Sales'!W93</f>
        <v>0</v>
      </c>
      <c r="G68" s="261">
        <f>'Data Input - Sales'!X93</f>
        <v>0</v>
      </c>
      <c r="H68" s="261">
        <f>'Data Input - Sales'!Y93</f>
        <v>0</v>
      </c>
      <c r="I68" s="261">
        <f>'Data Input - Sales'!Z93</f>
        <v>0</v>
      </c>
      <c r="J68" s="261">
        <f>'Data Input - Sales'!AA93</f>
        <v>0</v>
      </c>
      <c r="K68" s="261">
        <f>'Data Input - Sales'!AB93</f>
        <v>0</v>
      </c>
      <c r="L68" s="261">
        <f>'Data Input - Sales'!AC93</f>
        <v>0</v>
      </c>
      <c r="M68" s="261">
        <f>'Data Input - Sales'!AD93</f>
        <v>0</v>
      </c>
      <c r="N68" s="261">
        <f>'Data Input - Sales'!AE93</f>
        <v>0</v>
      </c>
      <c r="O68" s="261">
        <f>'Data Input - Sales'!AF93</f>
        <v>0</v>
      </c>
      <c r="P68" s="261">
        <f>'Data Input - Sales'!AG93</f>
        <v>0</v>
      </c>
      <c r="Q68" s="201" t="s">
        <v>77</v>
      </c>
      <c r="R68" s="201" t="s">
        <v>412</v>
      </c>
      <c r="S68" s="262" t="s">
        <v>407</v>
      </c>
    </row>
    <row r="69" spans="1:19" x14ac:dyDescent="0.25">
      <c r="A69" s="187">
        <f t="shared" si="2"/>
        <v>2002</v>
      </c>
      <c r="B69" s="187">
        <f t="shared" si="2"/>
        <v>0</v>
      </c>
      <c r="C69" s="187">
        <f t="shared" si="2"/>
        <v>0</v>
      </c>
      <c r="D69" s="261">
        <f>'Data Input - Sales'!A94</f>
        <v>0</v>
      </c>
      <c r="E69" s="261" t="str">
        <f>'Data Input - Sales'!C94</f>
        <v>&lt;Select&gt;</v>
      </c>
      <c r="F69" s="261">
        <f>'Data Input - Sales'!W94</f>
        <v>0</v>
      </c>
      <c r="G69" s="261">
        <f>'Data Input - Sales'!X94</f>
        <v>0</v>
      </c>
      <c r="H69" s="261">
        <f>'Data Input - Sales'!Y94</f>
        <v>0</v>
      </c>
      <c r="I69" s="261">
        <f>'Data Input - Sales'!Z94</f>
        <v>0</v>
      </c>
      <c r="J69" s="261">
        <f>'Data Input - Sales'!AA94</f>
        <v>0</v>
      </c>
      <c r="K69" s="261">
        <f>'Data Input - Sales'!AB94</f>
        <v>0</v>
      </c>
      <c r="L69" s="261">
        <f>'Data Input - Sales'!AC94</f>
        <v>0</v>
      </c>
      <c r="M69" s="261">
        <f>'Data Input - Sales'!AD94</f>
        <v>0</v>
      </c>
      <c r="N69" s="261">
        <f>'Data Input - Sales'!AE94</f>
        <v>0</v>
      </c>
      <c r="O69" s="261">
        <f>'Data Input - Sales'!AF94</f>
        <v>0</v>
      </c>
      <c r="P69" s="261">
        <f>'Data Input - Sales'!AG94</f>
        <v>0</v>
      </c>
      <c r="Q69" s="201" t="s">
        <v>77</v>
      </c>
      <c r="R69" s="201" t="s">
        <v>412</v>
      </c>
      <c r="S69" s="262" t="s">
        <v>407</v>
      </c>
    </row>
    <row r="70" spans="1:19" x14ac:dyDescent="0.25">
      <c r="A70" s="187">
        <f t="shared" si="2"/>
        <v>2002</v>
      </c>
      <c r="B70" s="187">
        <f t="shared" si="2"/>
        <v>0</v>
      </c>
      <c r="C70" s="187">
        <f t="shared" si="2"/>
        <v>0</v>
      </c>
      <c r="D70" s="261">
        <f>'Data Input - Sales'!A95</f>
        <v>0</v>
      </c>
      <c r="E70" s="261" t="str">
        <f>'Data Input - Sales'!C95</f>
        <v>&lt;Select&gt;</v>
      </c>
      <c r="F70" s="261">
        <f>'Data Input - Sales'!W95</f>
        <v>0</v>
      </c>
      <c r="G70" s="261">
        <f>'Data Input - Sales'!X95</f>
        <v>0</v>
      </c>
      <c r="H70" s="261">
        <f>'Data Input - Sales'!Y95</f>
        <v>0</v>
      </c>
      <c r="I70" s="261">
        <f>'Data Input - Sales'!Z95</f>
        <v>0</v>
      </c>
      <c r="J70" s="261">
        <f>'Data Input - Sales'!AA95</f>
        <v>0</v>
      </c>
      <c r="K70" s="261">
        <f>'Data Input - Sales'!AB95</f>
        <v>0</v>
      </c>
      <c r="L70" s="261">
        <f>'Data Input - Sales'!AC95</f>
        <v>0</v>
      </c>
      <c r="M70" s="261">
        <f>'Data Input - Sales'!AD95</f>
        <v>0</v>
      </c>
      <c r="N70" s="261">
        <f>'Data Input - Sales'!AE95</f>
        <v>0</v>
      </c>
      <c r="O70" s="261">
        <f>'Data Input - Sales'!AF95</f>
        <v>0</v>
      </c>
      <c r="P70" s="261">
        <f>'Data Input - Sales'!AG95</f>
        <v>0</v>
      </c>
      <c r="Q70" s="201" t="s">
        <v>77</v>
      </c>
      <c r="R70" s="201" t="s">
        <v>412</v>
      </c>
      <c r="S70" s="262" t="s">
        <v>407</v>
      </c>
    </row>
    <row r="71" spans="1:19" x14ac:dyDescent="0.25">
      <c r="A71" s="187">
        <f t="shared" si="2"/>
        <v>2002</v>
      </c>
      <c r="B71" s="187">
        <f t="shared" si="2"/>
        <v>0</v>
      </c>
      <c r="C71" s="187">
        <f t="shared" si="2"/>
        <v>0</v>
      </c>
      <c r="D71" s="261">
        <f>'Data Input - Sales'!A96</f>
        <v>0</v>
      </c>
      <c r="E71" s="261" t="str">
        <f>'Data Input - Sales'!C96</f>
        <v>&lt;Select&gt;</v>
      </c>
      <c r="F71" s="261">
        <f>'Data Input - Sales'!W96</f>
        <v>0</v>
      </c>
      <c r="G71" s="261">
        <f>'Data Input - Sales'!X96</f>
        <v>0</v>
      </c>
      <c r="H71" s="261">
        <f>'Data Input - Sales'!Y96</f>
        <v>0</v>
      </c>
      <c r="I71" s="261">
        <f>'Data Input - Sales'!Z96</f>
        <v>0</v>
      </c>
      <c r="J71" s="261">
        <f>'Data Input - Sales'!AA96</f>
        <v>0</v>
      </c>
      <c r="K71" s="261">
        <f>'Data Input - Sales'!AB96</f>
        <v>0</v>
      </c>
      <c r="L71" s="261">
        <f>'Data Input - Sales'!AC96</f>
        <v>0</v>
      </c>
      <c r="M71" s="261">
        <f>'Data Input - Sales'!AD96</f>
        <v>0</v>
      </c>
      <c r="N71" s="261">
        <f>'Data Input - Sales'!AE96</f>
        <v>0</v>
      </c>
      <c r="O71" s="261">
        <f>'Data Input - Sales'!AF96</f>
        <v>0</v>
      </c>
      <c r="P71" s="261">
        <f>'Data Input - Sales'!AG96</f>
        <v>0</v>
      </c>
      <c r="Q71" s="201" t="s">
        <v>77</v>
      </c>
      <c r="R71" s="201" t="s">
        <v>412</v>
      </c>
      <c r="S71" s="262" t="s">
        <v>407</v>
      </c>
    </row>
    <row r="72" spans="1:19" x14ac:dyDescent="0.25">
      <c r="A72" s="187">
        <f t="shared" si="2"/>
        <v>2002</v>
      </c>
      <c r="B72" s="187">
        <f t="shared" si="2"/>
        <v>0</v>
      </c>
      <c r="C72" s="187">
        <f t="shared" si="2"/>
        <v>0</v>
      </c>
      <c r="D72" s="261">
        <f>'Data Input - Sales'!A97</f>
        <v>0</v>
      </c>
      <c r="E72" s="261" t="str">
        <f>'Data Input - Sales'!C97</f>
        <v>&lt;Select&gt;</v>
      </c>
      <c r="F72" s="261">
        <f>'Data Input - Sales'!W97</f>
        <v>0</v>
      </c>
      <c r="G72" s="261">
        <f>'Data Input - Sales'!X97</f>
        <v>0</v>
      </c>
      <c r="H72" s="261">
        <f>'Data Input - Sales'!Y97</f>
        <v>0</v>
      </c>
      <c r="I72" s="261">
        <f>'Data Input - Sales'!Z97</f>
        <v>0</v>
      </c>
      <c r="J72" s="261">
        <f>'Data Input - Sales'!AA97</f>
        <v>0</v>
      </c>
      <c r="K72" s="261">
        <f>'Data Input - Sales'!AB97</f>
        <v>0</v>
      </c>
      <c r="L72" s="261">
        <f>'Data Input - Sales'!AC97</f>
        <v>0</v>
      </c>
      <c r="M72" s="261">
        <f>'Data Input - Sales'!AD97</f>
        <v>0</v>
      </c>
      <c r="N72" s="261">
        <f>'Data Input - Sales'!AE97</f>
        <v>0</v>
      </c>
      <c r="O72" s="261">
        <f>'Data Input - Sales'!AF97</f>
        <v>0</v>
      </c>
      <c r="P72" s="261">
        <f>'Data Input - Sales'!AG97</f>
        <v>0</v>
      </c>
      <c r="Q72" s="201" t="s">
        <v>77</v>
      </c>
      <c r="R72" s="201" t="s">
        <v>412</v>
      </c>
      <c r="S72" s="262" t="s">
        <v>407</v>
      </c>
    </row>
    <row r="73" spans="1:19" x14ac:dyDescent="0.25">
      <c r="A73" s="187">
        <f t="shared" si="2"/>
        <v>2002</v>
      </c>
      <c r="B73" s="187">
        <f t="shared" si="2"/>
        <v>0</v>
      </c>
      <c r="C73" s="187">
        <f t="shared" si="2"/>
        <v>0</v>
      </c>
      <c r="D73" s="261">
        <f>'Data Input - Sales'!A98</f>
        <v>0</v>
      </c>
      <c r="E73" s="261" t="str">
        <f>'Data Input - Sales'!C98</f>
        <v>&lt;Select&gt;</v>
      </c>
      <c r="F73" s="261">
        <f>'Data Input - Sales'!W98</f>
        <v>0</v>
      </c>
      <c r="G73" s="261">
        <f>'Data Input - Sales'!X98</f>
        <v>0</v>
      </c>
      <c r="H73" s="261">
        <f>'Data Input - Sales'!Y98</f>
        <v>0</v>
      </c>
      <c r="I73" s="261">
        <f>'Data Input - Sales'!Z98</f>
        <v>0</v>
      </c>
      <c r="J73" s="261">
        <f>'Data Input - Sales'!AA98</f>
        <v>0</v>
      </c>
      <c r="K73" s="261">
        <f>'Data Input - Sales'!AB98</f>
        <v>0</v>
      </c>
      <c r="L73" s="261">
        <f>'Data Input - Sales'!AC98</f>
        <v>0</v>
      </c>
      <c r="M73" s="261">
        <f>'Data Input - Sales'!AD98</f>
        <v>0</v>
      </c>
      <c r="N73" s="261">
        <f>'Data Input - Sales'!AE98</f>
        <v>0</v>
      </c>
      <c r="O73" s="261">
        <f>'Data Input - Sales'!AF98</f>
        <v>0</v>
      </c>
      <c r="P73" s="261">
        <f>'Data Input - Sales'!AG98</f>
        <v>0</v>
      </c>
      <c r="Q73" s="201" t="s">
        <v>77</v>
      </c>
      <c r="R73" s="201" t="s">
        <v>412</v>
      </c>
      <c r="S73" s="262" t="s">
        <v>407</v>
      </c>
    </row>
    <row r="74" spans="1:19" x14ac:dyDescent="0.25">
      <c r="A74" s="187">
        <f t="shared" si="2"/>
        <v>2002</v>
      </c>
      <c r="B74" s="187">
        <f t="shared" si="2"/>
        <v>0</v>
      </c>
      <c r="C74" s="187">
        <f t="shared" si="2"/>
        <v>0</v>
      </c>
      <c r="D74" s="261">
        <f>'Data Input - Sales'!A99</f>
        <v>0</v>
      </c>
      <c r="E74" s="261" t="str">
        <f>'Data Input - Sales'!C99</f>
        <v>&lt;Select&gt;</v>
      </c>
      <c r="F74" s="261">
        <f>'Data Input - Sales'!W99</f>
        <v>0</v>
      </c>
      <c r="G74" s="261">
        <f>'Data Input - Sales'!X99</f>
        <v>0</v>
      </c>
      <c r="H74" s="261">
        <f>'Data Input - Sales'!Y99</f>
        <v>0</v>
      </c>
      <c r="I74" s="261">
        <f>'Data Input - Sales'!Z99</f>
        <v>0</v>
      </c>
      <c r="J74" s="261">
        <f>'Data Input - Sales'!AA99</f>
        <v>0</v>
      </c>
      <c r="K74" s="261">
        <f>'Data Input - Sales'!AB99</f>
        <v>0</v>
      </c>
      <c r="L74" s="261">
        <f>'Data Input - Sales'!AC99</f>
        <v>0</v>
      </c>
      <c r="M74" s="261">
        <f>'Data Input - Sales'!AD99</f>
        <v>0</v>
      </c>
      <c r="N74" s="261">
        <f>'Data Input - Sales'!AE99</f>
        <v>0</v>
      </c>
      <c r="O74" s="261">
        <f>'Data Input - Sales'!AF99</f>
        <v>0</v>
      </c>
      <c r="P74" s="261">
        <f>'Data Input - Sales'!AG99</f>
        <v>0</v>
      </c>
      <c r="Q74" s="201" t="s">
        <v>77</v>
      </c>
      <c r="R74" s="201" t="s">
        <v>412</v>
      </c>
      <c r="S74" s="262" t="s">
        <v>407</v>
      </c>
    </row>
    <row r="75" spans="1:19" x14ac:dyDescent="0.25">
      <c r="A75" s="187">
        <f t="shared" si="2"/>
        <v>2002</v>
      </c>
      <c r="B75" s="187">
        <f t="shared" si="2"/>
        <v>0</v>
      </c>
      <c r="C75" s="187">
        <f t="shared" si="2"/>
        <v>0</v>
      </c>
      <c r="D75" s="261">
        <f>'Data Input - Sales'!A100</f>
        <v>0</v>
      </c>
      <c r="E75" s="261" t="str">
        <f>'Data Input - Sales'!C100</f>
        <v>&lt;Select&gt;</v>
      </c>
      <c r="F75" s="261">
        <f>'Data Input - Sales'!W100</f>
        <v>0</v>
      </c>
      <c r="G75" s="261">
        <f>'Data Input - Sales'!X100</f>
        <v>0</v>
      </c>
      <c r="H75" s="261">
        <f>'Data Input - Sales'!Y100</f>
        <v>0</v>
      </c>
      <c r="I75" s="261">
        <f>'Data Input - Sales'!Z100</f>
        <v>0</v>
      </c>
      <c r="J75" s="261">
        <f>'Data Input - Sales'!AA100</f>
        <v>0</v>
      </c>
      <c r="K75" s="261">
        <f>'Data Input - Sales'!AB100</f>
        <v>0</v>
      </c>
      <c r="L75" s="261">
        <f>'Data Input - Sales'!AC100</f>
        <v>0</v>
      </c>
      <c r="M75" s="261">
        <f>'Data Input - Sales'!AD100</f>
        <v>0</v>
      </c>
      <c r="N75" s="261">
        <f>'Data Input - Sales'!AE100</f>
        <v>0</v>
      </c>
      <c r="O75" s="261">
        <f>'Data Input - Sales'!AF100</f>
        <v>0</v>
      </c>
      <c r="P75" s="261">
        <f>'Data Input - Sales'!AG100</f>
        <v>0</v>
      </c>
      <c r="Q75" s="201" t="s">
        <v>77</v>
      </c>
      <c r="R75" s="201" t="s">
        <v>412</v>
      </c>
      <c r="S75" s="262" t="s">
        <v>407</v>
      </c>
    </row>
    <row r="76" spans="1:19" x14ac:dyDescent="0.25">
      <c r="A76" s="187">
        <f t="shared" si="2"/>
        <v>2002</v>
      </c>
      <c r="B76" s="187">
        <f t="shared" si="2"/>
        <v>0</v>
      </c>
      <c r="C76" s="187">
        <f t="shared" si="2"/>
        <v>0</v>
      </c>
      <c r="D76" s="261">
        <f>'Data Input - Sales'!A101</f>
        <v>0</v>
      </c>
      <c r="E76" s="261" t="str">
        <f>'Data Input - Sales'!C101</f>
        <v>&lt;Select&gt;</v>
      </c>
      <c r="F76" s="261">
        <f>'Data Input - Sales'!W101</f>
        <v>0</v>
      </c>
      <c r="G76" s="261">
        <f>'Data Input - Sales'!X101</f>
        <v>0</v>
      </c>
      <c r="H76" s="261">
        <f>'Data Input - Sales'!Y101</f>
        <v>0</v>
      </c>
      <c r="I76" s="261">
        <f>'Data Input - Sales'!Z101</f>
        <v>0</v>
      </c>
      <c r="J76" s="261">
        <f>'Data Input - Sales'!AA101</f>
        <v>0</v>
      </c>
      <c r="K76" s="261">
        <f>'Data Input - Sales'!AB101</f>
        <v>0</v>
      </c>
      <c r="L76" s="261">
        <f>'Data Input - Sales'!AC101</f>
        <v>0</v>
      </c>
      <c r="M76" s="261">
        <f>'Data Input - Sales'!AD101</f>
        <v>0</v>
      </c>
      <c r="N76" s="261">
        <f>'Data Input - Sales'!AE101</f>
        <v>0</v>
      </c>
      <c r="O76" s="261">
        <f>'Data Input - Sales'!AF101</f>
        <v>0</v>
      </c>
      <c r="P76" s="261">
        <f>'Data Input - Sales'!AG101</f>
        <v>0</v>
      </c>
      <c r="Q76" s="201" t="s">
        <v>77</v>
      </c>
      <c r="R76" s="201" t="s">
        <v>412</v>
      </c>
      <c r="S76" s="262" t="s">
        <v>407</v>
      </c>
    </row>
    <row r="77" spans="1:19" x14ac:dyDescent="0.25">
      <c r="A77" s="187">
        <f t="shared" si="2"/>
        <v>2002</v>
      </c>
      <c r="B77" s="187">
        <f t="shared" si="2"/>
        <v>0</v>
      </c>
      <c r="C77" s="187">
        <f t="shared" si="2"/>
        <v>0</v>
      </c>
      <c r="D77" s="261">
        <f>'Data Input - Sales'!A102</f>
        <v>0</v>
      </c>
      <c r="E77" s="261" t="str">
        <f>'Data Input - Sales'!C102</f>
        <v>&lt;Select&gt;</v>
      </c>
      <c r="F77" s="261">
        <f>'Data Input - Sales'!W102</f>
        <v>0</v>
      </c>
      <c r="G77" s="261">
        <f>'Data Input - Sales'!X102</f>
        <v>0</v>
      </c>
      <c r="H77" s="261">
        <f>'Data Input - Sales'!Y102</f>
        <v>0</v>
      </c>
      <c r="I77" s="261">
        <f>'Data Input - Sales'!Z102</f>
        <v>0</v>
      </c>
      <c r="J77" s="261">
        <f>'Data Input - Sales'!AA102</f>
        <v>0</v>
      </c>
      <c r="K77" s="261">
        <f>'Data Input - Sales'!AB102</f>
        <v>0</v>
      </c>
      <c r="L77" s="261">
        <f>'Data Input - Sales'!AC102</f>
        <v>0</v>
      </c>
      <c r="M77" s="261">
        <f>'Data Input - Sales'!AD102</f>
        <v>0</v>
      </c>
      <c r="N77" s="261">
        <f>'Data Input - Sales'!AE102</f>
        <v>0</v>
      </c>
      <c r="O77" s="261">
        <f>'Data Input - Sales'!AF102</f>
        <v>0</v>
      </c>
      <c r="P77" s="261">
        <f>'Data Input - Sales'!AG102</f>
        <v>0</v>
      </c>
      <c r="Q77" s="201" t="s">
        <v>77</v>
      </c>
      <c r="R77" s="201" t="s">
        <v>412</v>
      </c>
      <c r="S77" s="262" t="s">
        <v>407</v>
      </c>
    </row>
    <row r="78" spans="1:19" x14ac:dyDescent="0.25">
      <c r="A78" s="187">
        <f t="shared" si="2"/>
        <v>2002</v>
      </c>
      <c r="B78" s="187">
        <f t="shared" si="2"/>
        <v>0</v>
      </c>
      <c r="C78" s="187">
        <f t="shared" si="2"/>
        <v>0</v>
      </c>
      <c r="D78" s="261">
        <f>'Data Input - Sales'!A103</f>
        <v>0</v>
      </c>
      <c r="E78" s="261" t="str">
        <f>'Data Input - Sales'!C103</f>
        <v>&lt;Select&gt;</v>
      </c>
      <c r="F78" s="261">
        <f>'Data Input - Sales'!W103</f>
        <v>0</v>
      </c>
      <c r="G78" s="261">
        <f>'Data Input - Sales'!X103</f>
        <v>0</v>
      </c>
      <c r="H78" s="261">
        <f>'Data Input - Sales'!Y103</f>
        <v>0</v>
      </c>
      <c r="I78" s="261">
        <f>'Data Input - Sales'!Z103</f>
        <v>0</v>
      </c>
      <c r="J78" s="261">
        <f>'Data Input - Sales'!AA103</f>
        <v>0</v>
      </c>
      <c r="K78" s="261">
        <f>'Data Input - Sales'!AB103</f>
        <v>0</v>
      </c>
      <c r="L78" s="261">
        <f>'Data Input - Sales'!AC103</f>
        <v>0</v>
      </c>
      <c r="M78" s="261">
        <f>'Data Input - Sales'!AD103</f>
        <v>0</v>
      </c>
      <c r="N78" s="261">
        <f>'Data Input - Sales'!AE103</f>
        <v>0</v>
      </c>
      <c r="O78" s="261">
        <f>'Data Input - Sales'!AF103</f>
        <v>0</v>
      </c>
      <c r="P78" s="261">
        <f>'Data Input - Sales'!AG103</f>
        <v>0</v>
      </c>
      <c r="Q78" s="201" t="s">
        <v>77</v>
      </c>
      <c r="R78" s="201" t="s">
        <v>412</v>
      </c>
      <c r="S78" s="262" t="s">
        <v>407</v>
      </c>
    </row>
    <row r="79" spans="1:19" x14ac:dyDescent="0.25">
      <c r="A79" s="187">
        <f t="shared" si="2"/>
        <v>2002</v>
      </c>
      <c r="B79" s="187">
        <f t="shared" si="2"/>
        <v>0</v>
      </c>
      <c r="C79" s="187">
        <f t="shared" si="2"/>
        <v>0</v>
      </c>
      <c r="D79" s="261">
        <f>'Data Input - Sales'!A104</f>
        <v>0</v>
      </c>
      <c r="E79" s="261" t="str">
        <f>'Data Input - Sales'!C104</f>
        <v>&lt;Select&gt;</v>
      </c>
      <c r="F79" s="261">
        <f>'Data Input - Sales'!W104</f>
        <v>0</v>
      </c>
      <c r="G79" s="261">
        <f>'Data Input - Sales'!X104</f>
        <v>0</v>
      </c>
      <c r="H79" s="261">
        <f>'Data Input - Sales'!Y104</f>
        <v>0</v>
      </c>
      <c r="I79" s="261">
        <f>'Data Input - Sales'!Z104</f>
        <v>0</v>
      </c>
      <c r="J79" s="261">
        <f>'Data Input - Sales'!AA104</f>
        <v>0</v>
      </c>
      <c r="K79" s="261">
        <f>'Data Input - Sales'!AB104</f>
        <v>0</v>
      </c>
      <c r="L79" s="261">
        <f>'Data Input - Sales'!AC104</f>
        <v>0</v>
      </c>
      <c r="M79" s="261">
        <f>'Data Input - Sales'!AD104</f>
        <v>0</v>
      </c>
      <c r="N79" s="261">
        <f>'Data Input - Sales'!AE104</f>
        <v>0</v>
      </c>
      <c r="O79" s="261">
        <f>'Data Input - Sales'!AF104</f>
        <v>0</v>
      </c>
      <c r="P79" s="261">
        <f>'Data Input - Sales'!AG104</f>
        <v>0</v>
      </c>
      <c r="Q79" s="201" t="s">
        <v>77</v>
      </c>
      <c r="R79" s="201" t="s">
        <v>412</v>
      </c>
      <c r="S79" s="262" t="s">
        <v>407</v>
      </c>
    </row>
    <row r="80" spans="1:19" x14ac:dyDescent="0.25">
      <c r="A80" s="187">
        <f t="shared" si="2"/>
        <v>2002</v>
      </c>
      <c r="B80" s="187">
        <f t="shared" si="2"/>
        <v>0</v>
      </c>
      <c r="C80" s="187">
        <f t="shared" si="2"/>
        <v>0</v>
      </c>
      <c r="D80" s="261">
        <f>'Data Input - Sales'!A105</f>
        <v>0</v>
      </c>
      <c r="E80" s="261" t="str">
        <f>'Data Input - Sales'!C105</f>
        <v>&lt;Select&gt;</v>
      </c>
      <c r="F80" s="261">
        <f>'Data Input - Sales'!W105</f>
        <v>0</v>
      </c>
      <c r="G80" s="261">
        <f>'Data Input - Sales'!X105</f>
        <v>0</v>
      </c>
      <c r="H80" s="261">
        <f>'Data Input - Sales'!Y105</f>
        <v>0</v>
      </c>
      <c r="I80" s="261">
        <f>'Data Input - Sales'!Z105</f>
        <v>0</v>
      </c>
      <c r="J80" s="261">
        <f>'Data Input - Sales'!AA105</f>
        <v>0</v>
      </c>
      <c r="K80" s="261">
        <f>'Data Input - Sales'!AB105</f>
        <v>0</v>
      </c>
      <c r="L80" s="261">
        <f>'Data Input - Sales'!AC105</f>
        <v>0</v>
      </c>
      <c r="M80" s="261">
        <f>'Data Input - Sales'!AD105</f>
        <v>0</v>
      </c>
      <c r="N80" s="261">
        <f>'Data Input - Sales'!AE105</f>
        <v>0</v>
      </c>
      <c r="O80" s="261">
        <f>'Data Input - Sales'!AF105</f>
        <v>0</v>
      </c>
      <c r="P80" s="261">
        <f>'Data Input - Sales'!AG105</f>
        <v>0</v>
      </c>
      <c r="Q80" s="201" t="s">
        <v>77</v>
      </c>
      <c r="R80" s="201" t="s">
        <v>412</v>
      </c>
      <c r="S80" s="262" t="s">
        <v>407</v>
      </c>
    </row>
  </sheetData>
  <sheetProtection password="C170" sheet="1" objects="1" scenarios="1"/>
  <phoneticPr fontId="17" type="noConversion"/>
  <pageMargins left="0.25" right="0.25" top="0.5" bottom="0.5" header="0.5" footer="0.5"/>
  <pageSetup scale="4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2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H10" sqref="BH10"/>
    </sheetView>
  </sheetViews>
  <sheetFormatPr defaultRowHeight="12.75" x14ac:dyDescent="0.2"/>
  <cols>
    <col min="1" max="1" width="28.7109375" bestFit="1" customWidth="1"/>
    <col min="2" max="43" width="7.7109375" customWidth="1"/>
    <col min="44" max="59" width="10.7109375" customWidth="1"/>
  </cols>
  <sheetData>
    <row r="1" spans="1:59" x14ac:dyDescent="0.2">
      <c r="A1" s="8" t="s">
        <v>26</v>
      </c>
      <c r="B1" s="8"/>
      <c r="C1" s="179"/>
      <c r="D1" s="179"/>
      <c r="E1" s="179"/>
      <c r="F1" s="179"/>
      <c r="G1" s="179"/>
      <c r="H1" s="314" t="s">
        <v>234</v>
      </c>
      <c r="I1" s="315"/>
      <c r="J1" s="315"/>
      <c r="K1" s="316"/>
      <c r="L1" s="182"/>
      <c r="M1" s="182"/>
      <c r="N1" s="182"/>
      <c r="O1" s="182"/>
      <c r="P1" s="68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59" x14ac:dyDescent="0.2">
      <c r="A2" s="8"/>
      <c r="B2" s="8"/>
      <c r="C2" s="179"/>
      <c r="D2" s="179"/>
      <c r="E2" s="179"/>
      <c r="F2" s="179"/>
      <c r="G2" s="179"/>
      <c r="H2" s="321" t="s">
        <v>235</v>
      </c>
      <c r="I2" s="322"/>
      <c r="J2" s="322" t="s">
        <v>237</v>
      </c>
      <c r="K2" s="323"/>
      <c r="L2" s="107"/>
      <c r="M2" s="107"/>
      <c r="N2" s="107"/>
      <c r="O2" s="107"/>
      <c r="P2" s="68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59" x14ac:dyDescent="0.2">
      <c r="A3" s="8" t="s">
        <v>27</v>
      </c>
      <c r="B3" s="317" t="s">
        <v>28</v>
      </c>
      <c r="C3" s="317"/>
      <c r="D3" s="317"/>
      <c r="E3" s="317"/>
      <c r="F3" s="179"/>
      <c r="G3" s="179"/>
      <c r="H3" s="183" t="s">
        <v>233</v>
      </c>
      <c r="I3" s="181" t="s">
        <v>236</v>
      </c>
      <c r="J3" s="181" t="s">
        <v>233</v>
      </c>
      <c r="K3" s="184" t="s">
        <v>236</v>
      </c>
      <c r="L3" s="6"/>
      <c r="M3" s="107"/>
      <c r="N3" s="6"/>
      <c r="O3" s="107"/>
      <c r="P3" s="68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9" ht="13.5" thickBot="1" x14ac:dyDescent="0.25">
      <c r="A4" s="8" t="s">
        <v>29</v>
      </c>
      <c r="B4" s="317">
        <f>'Data Input - Contact Info'!B3</f>
        <v>0</v>
      </c>
      <c r="C4" s="317"/>
      <c r="D4" s="317"/>
      <c r="E4" s="317"/>
      <c r="F4" s="179"/>
      <c r="G4" s="179"/>
      <c r="H4" s="298">
        <v>0</v>
      </c>
      <c r="I4" s="299">
        <v>33055</v>
      </c>
      <c r="J4" s="300">
        <v>0</v>
      </c>
      <c r="K4" s="301">
        <v>32874</v>
      </c>
      <c r="L4" s="6"/>
      <c r="M4" s="107"/>
      <c r="N4" s="6"/>
      <c r="O4" s="167"/>
      <c r="P4" s="6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59" x14ac:dyDescent="0.2">
      <c r="A5" s="8" t="s">
        <v>32</v>
      </c>
      <c r="B5" s="317">
        <f>'Data Input - Contact Info'!B1</f>
        <v>0</v>
      </c>
      <c r="C5" s="317"/>
      <c r="D5" s="317"/>
      <c r="E5" s="317"/>
      <c r="F5" s="8"/>
      <c r="G5" s="8"/>
      <c r="H5" s="91"/>
      <c r="I5" s="91"/>
      <c r="J5" s="91"/>
      <c r="K5" s="91"/>
      <c r="L5" s="91"/>
      <c r="M5" s="91"/>
      <c r="N5" s="91"/>
      <c r="O5" s="67"/>
      <c r="P5" s="67"/>
    </row>
    <row r="6" spans="1:59" x14ac:dyDescent="0.2">
      <c r="A6" s="8" t="s">
        <v>30</v>
      </c>
      <c r="B6" s="317">
        <f>'Data Input - Contact Info'!B2</f>
        <v>0</v>
      </c>
      <c r="C6" s="317"/>
      <c r="D6" s="317"/>
      <c r="E6" s="317"/>
      <c r="F6" s="8"/>
      <c r="G6" s="8"/>
      <c r="H6" s="8"/>
      <c r="I6" s="8"/>
      <c r="J6" s="8"/>
      <c r="K6" s="8"/>
      <c r="L6" s="8"/>
      <c r="M6" s="8"/>
      <c r="N6" s="8"/>
    </row>
    <row r="7" spans="1:59" x14ac:dyDescent="0.2">
      <c r="B7" s="318" t="s">
        <v>378</v>
      </c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09"/>
      <c r="N7" s="308" t="s">
        <v>378</v>
      </c>
      <c r="O7" s="313"/>
      <c r="P7" s="313"/>
      <c r="Q7" s="313"/>
      <c r="R7" s="313"/>
      <c r="S7" s="313"/>
      <c r="T7" s="313"/>
      <c r="U7" s="313"/>
      <c r="V7" s="313"/>
      <c r="W7" s="313"/>
      <c r="X7" s="313"/>
      <c r="Y7" s="306"/>
      <c r="Z7" s="318" t="s">
        <v>378</v>
      </c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24" t="s">
        <v>387</v>
      </c>
      <c r="AM7" s="325"/>
      <c r="AN7" s="326"/>
      <c r="AO7" s="313" t="s">
        <v>379</v>
      </c>
      <c r="AP7" s="313"/>
      <c r="AQ7" s="313"/>
      <c r="AR7" s="313"/>
      <c r="AS7" s="313"/>
      <c r="AT7" s="313"/>
      <c r="AU7" s="313"/>
      <c r="AV7" s="313"/>
      <c r="AW7" s="320" t="s">
        <v>387</v>
      </c>
      <c r="AX7" s="312"/>
      <c r="AY7" s="319" t="s">
        <v>379</v>
      </c>
      <c r="AZ7" s="319"/>
      <c r="BA7" s="319"/>
      <c r="BB7" s="319"/>
      <c r="BC7" s="319"/>
      <c r="BD7" s="319"/>
      <c r="BE7" s="319"/>
      <c r="BF7" s="319"/>
      <c r="BG7" s="309"/>
    </row>
    <row r="8" spans="1:59" ht="12.75" customHeight="1" x14ac:dyDescent="0.2">
      <c r="A8" s="1"/>
      <c r="B8" s="310" t="s">
        <v>24</v>
      </c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07" t="s">
        <v>23</v>
      </c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  <c r="Z8" s="310" t="s">
        <v>25</v>
      </c>
      <c r="AA8" s="310"/>
      <c r="AB8" s="310"/>
      <c r="AC8" s="310"/>
      <c r="AD8" s="310"/>
      <c r="AE8" s="310"/>
      <c r="AF8" s="310"/>
      <c r="AG8" s="310"/>
      <c r="AH8" s="310"/>
      <c r="AI8" s="310"/>
      <c r="AJ8" s="310"/>
      <c r="AK8" s="318"/>
      <c r="AL8" s="327" t="s">
        <v>386</v>
      </c>
      <c r="AM8" s="325"/>
      <c r="AN8" s="326"/>
      <c r="AO8" s="306" t="s">
        <v>128</v>
      </c>
      <c r="AP8" s="307"/>
      <c r="AQ8" s="307"/>
      <c r="AR8" s="307"/>
      <c r="AS8" s="307"/>
      <c r="AT8" s="307"/>
      <c r="AU8" s="307"/>
      <c r="AV8" s="308"/>
      <c r="AW8" s="312" t="s">
        <v>386</v>
      </c>
      <c r="AX8" s="312"/>
      <c r="AY8" s="309" t="s">
        <v>129</v>
      </c>
      <c r="AZ8" s="310"/>
      <c r="BA8" s="310"/>
      <c r="BB8" s="310"/>
      <c r="BC8" s="310"/>
      <c r="BD8" s="310"/>
      <c r="BE8" s="310"/>
      <c r="BF8" s="310"/>
      <c r="BG8" s="310"/>
    </row>
    <row r="9" spans="1:59" x14ac:dyDescent="0.2">
      <c r="A9" s="2" t="s">
        <v>0</v>
      </c>
      <c r="B9" s="97" t="s">
        <v>1</v>
      </c>
      <c r="C9" s="97" t="s">
        <v>2</v>
      </c>
      <c r="D9" s="97" t="s">
        <v>3</v>
      </c>
      <c r="E9" s="97" t="s">
        <v>4</v>
      </c>
      <c r="F9" s="97" t="s">
        <v>5</v>
      </c>
      <c r="G9" s="97" t="s">
        <v>6</v>
      </c>
      <c r="H9" s="97" t="s">
        <v>7</v>
      </c>
      <c r="I9" s="97" t="s">
        <v>8</v>
      </c>
      <c r="J9" s="97" t="s">
        <v>9</v>
      </c>
      <c r="K9" s="97" t="s">
        <v>10</v>
      </c>
      <c r="L9" s="97" t="s">
        <v>11</v>
      </c>
      <c r="M9" s="97" t="s">
        <v>12</v>
      </c>
      <c r="N9" s="98" t="s">
        <v>1</v>
      </c>
      <c r="O9" s="98" t="s">
        <v>2</v>
      </c>
      <c r="P9" s="98" t="s">
        <v>3</v>
      </c>
      <c r="Q9" s="98" t="s">
        <v>4</v>
      </c>
      <c r="R9" s="98" t="s">
        <v>5</v>
      </c>
      <c r="S9" s="98" t="s">
        <v>6</v>
      </c>
      <c r="T9" s="98" t="s">
        <v>7</v>
      </c>
      <c r="U9" s="98" t="s">
        <v>8</v>
      </c>
      <c r="V9" s="98" t="s">
        <v>9</v>
      </c>
      <c r="W9" s="98" t="s">
        <v>10</v>
      </c>
      <c r="X9" s="98" t="s">
        <v>11</v>
      </c>
      <c r="Y9" s="98" t="s">
        <v>12</v>
      </c>
      <c r="Z9" s="97" t="s">
        <v>1</v>
      </c>
      <c r="AA9" s="97" t="s">
        <v>2</v>
      </c>
      <c r="AB9" s="97" t="s">
        <v>3</v>
      </c>
      <c r="AC9" s="97" t="s">
        <v>4</v>
      </c>
      <c r="AD9" s="97" t="s">
        <v>5</v>
      </c>
      <c r="AE9" s="97" t="s">
        <v>6</v>
      </c>
      <c r="AF9" s="97" t="s">
        <v>7</v>
      </c>
      <c r="AG9" s="97" t="s">
        <v>8</v>
      </c>
      <c r="AH9" s="97" t="s">
        <v>9</v>
      </c>
      <c r="AI9" s="97" t="s">
        <v>10</v>
      </c>
      <c r="AJ9" s="97" t="s">
        <v>11</v>
      </c>
      <c r="AK9" s="180" t="s">
        <v>12</v>
      </c>
      <c r="AL9" s="248">
        <v>2001</v>
      </c>
      <c r="AM9" s="249">
        <v>2002</v>
      </c>
      <c r="AN9" s="249">
        <v>2003</v>
      </c>
      <c r="AO9" s="245">
        <v>2004</v>
      </c>
      <c r="AP9" s="96">
        <v>2005</v>
      </c>
      <c r="AQ9" s="96">
        <v>2006</v>
      </c>
      <c r="AR9" s="96">
        <v>2007</v>
      </c>
      <c r="AS9" s="96">
        <v>2008</v>
      </c>
      <c r="AT9" s="96">
        <v>2009</v>
      </c>
      <c r="AU9" s="96">
        <v>2010</v>
      </c>
      <c r="AV9" s="254">
        <v>2011</v>
      </c>
      <c r="AW9" s="260" t="s">
        <v>55</v>
      </c>
      <c r="AX9" s="260" t="s">
        <v>56</v>
      </c>
      <c r="AY9" s="203" t="s">
        <v>57</v>
      </c>
      <c r="AZ9" s="97" t="s">
        <v>58</v>
      </c>
      <c r="BA9" s="97" t="s">
        <v>59</v>
      </c>
      <c r="BB9" s="97" t="s">
        <v>60</v>
      </c>
      <c r="BC9" s="97" t="s">
        <v>61</v>
      </c>
      <c r="BD9" s="97" t="s">
        <v>62</v>
      </c>
      <c r="BE9" s="97" t="s">
        <v>63</v>
      </c>
      <c r="BF9" s="97" t="s">
        <v>64</v>
      </c>
      <c r="BG9" s="97" t="s">
        <v>66</v>
      </c>
    </row>
    <row r="10" spans="1:59" x14ac:dyDescent="0.2">
      <c r="A10" s="3" t="s">
        <v>13</v>
      </c>
      <c r="B10" s="163">
        <v>0</v>
      </c>
      <c r="C10" s="163">
        <v>0</v>
      </c>
      <c r="D10" s="163">
        <v>0</v>
      </c>
      <c r="E10" s="163">
        <v>0</v>
      </c>
      <c r="F10" s="163">
        <v>0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243">
        <v>0</v>
      </c>
      <c r="N10" s="164">
        <v>0</v>
      </c>
      <c r="O10" s="164">
        <v>0</v>
      </c>
      <c r="P10" s="164">
        <v>0</v>
      </c>
      <c r="Q10" s="164">
        <v>0</v>
      </c>
      <c r="R10" s="164">
        <v>0</v>
      </c>
      <c r="S10" s="164">
        <v>0</v>
      </c>
      <c r="T10" s="164">
        <v>0</v>
      </c>
      <c r="U10" s="164">
        <v>0</v>
      </c>
      <c r="V10" s="164">
        <v>0</v>
      </c>
      <c r="W10" s="164">
        <v>0</v>
      </c>
      <c r="X10" s="164">
        <v>0</v>
      </c>
      <c r="Y10" s="164">
        <v>0</v>
      </c>
      <c r="Z10" s="163">
        <v>0</v>
      </c>
      <c r="AA10" s="163">
        <v>0</v>
      </c>
      <c r="AB10" s="163">
        <v>0</v>
      </c>
      <c r="AC10" s="163">
        <v>0</v>
      </c>
      <c r="AD10" s="163">
        <v>0</v>
      </c>
      <c r="AE10" s="163">
        <v>0</v>
      </c>
      <c r="AF10" s="163">
        <v>0</v>
      </c>
      <c r="AG10" s="163">
        <v>0</v>
      </c>
      <c r="AH10" s="163">
        <v>0</v>
      </c>
      <c r="AI10" s="163">
        <v>0</v>
      </c>
      <c r="AJ10" s="163">
        <v>0</v>
      </c>
      <c r="AK10" s="243">
        <v>0</v>
      </c>
      <c r="AL10" s="271">
        <f t="shared" ref="AL10:AL15" si="0">IF($G$12=MAX($G$12:$J$12),G10,(IF($H$12=MAX($G$12:$J$12),H10,(IF($I$12=MAX($G$12:$J$12),I10,(IF($J$12=MAX($G$12:$J$12),J10," ")))))))</f>
        <v>0</v>
      </c>
      <c r="AM10" s="271">
        <f t="shared" ref="AM10:AM15" si="1">IF($S$12=MAX($S$12:$V$12),S10,(IF($T$12=MAX($S$12:$V$12),T10,(IF($U$12=MAX($S$12:$V$12),U10,(IF($V$12=MAX($S$12:$V$12),V10," ")))))))</f>
        <v>0</v>
      </c>
      <c r="AN10" s="271">
        <f t="shared" ref="AN10:AN15" si="2">IF($AE$12=MAX($AE10:$AH10),AE10,(IF($AF$12=MAX($AE$12:$AH$12),AF10,(IF($AG$12=MAX($AE$12:$AH$12),AG10,(IF($AH$12=MAX($AE$12:$AH$12),AH10," ")))))))</f>
        <v>0</v>
      </c>
      <c r="AO10" s="246">
        <v>0</v>
      </c>
      <c r="AP10" s="246">
        <v>0</v>
      </c>
      <c r="AQ10" s="246">
        <v>0</v>
      </c>
      <c r="AR10" s="246">
        <v>0</v>
      </c>
      <c r="AS10" s="246">
        <v>0</v>
      </c>
      <c r="AT10" s="246">
        <v>0</v>
      </c>
      <c r="AU10" s="246">
        <v>0</v>
      </c>
      <c r="AV10" s="246">
        <v>0</v>
      </c>
      <c r="AW10" s="271">
        <f t="shared" ref="AW10:AW15" si="3">IF($M$12=MAX($M$12:$P$12),M10,IF($N$12=MAX($M$12:$P$12),N10,IF($O$12=MAX($M$12:$P$12),O10,IF($P$12=MAX($M$12:$P$12),P10," "))))</f>
        <v>0</v>
      </c>
      <c r="AX10" s="272">
        <f t="shared" ref="AX10:AX15" si="4">IF($Y$12=MAX($Y$12:$AB$12),Y10,IF($Z$12=MAX($Y$12:$AB$12),Z10,IF($AA$12=MAX($Y$12:$AB$12),AA10,IF($AB$12=MAX($Y$12:$AB$12),AB10," "))))</f>
        <v>0</v>
      </c>
      <c r="AY10" s="256">
        <v>0</v>
      </c>
      <c r="AZ10" s="256">
        <v>0</v>
      </c>
      <c r="BA10" s="256">
        <v>0</v>
      </c>
      <c r="BB10" s="256">
        <v>0</v>
      </c>
      <c r="BC10" s="256">
        <v>0</v>
      </c>
      <c r="BD10" s="256">
        <v>0</v>
      </c>
      <c r="BE10" s="256">
        <v>0</v>
      </c>
      <c r="BF10" s="256">
        <v>0</v>
      </c>
      <c r="BG10" s="256">
        <v>0</v>
      </c>
    </row>
    <row r="11" spans="1:59" x14ac:dyDescent="0.2">
      <c r="A11" s="4" t="s">
        <v>14</v>
      </c>
      <c r="B11" s="163">
        <v>0</v>
      </c>
      <c r="C11" s="163">
        <v>0</v>
      </c>
      <c r="D11" s="163">
        <v>0</v>
      </c>
      <c r="E11" s="163">
        <v>0</v>
      </c>
      <c r="F11" s="163">
        <v>0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243">
        <v>0</v>
      </c>
      <c r="N11" s="164">
        <v>0</v>
      </c>
      <c r="O11" s="164">
        <v>0</v>
      </c>
      <c r="P11" s="164">
        <v>0</v>
      </c>
      <c r="Q11" s="164">
        <v>0</v>
      </c>
      <c r="R11" s="164">
        <v>0</v>
      </c>
      <c r="S11" s="164">
        <v>0</v>
      </c>
      <c r="T11" s="164">
        <v>0</v>
      </c>
      <c r="U11" s="164">
        <v>0</v>
      </c>
      <c r="V11" s="164">
        <v>0</v>
      </c>
      <c r="W11" s="164">
        <v>0</v>
      </c>
      <c r="X11" s="164">
        <v>0</v>
      </c>
      <c r="Y11" s="164">
        <v>0</v>
      </c>
      <c r="Z11" s="163">
        <v>0</v>
      </c>
      <c r="AA11" s="163">
        <v>0</v>
      </c>
      <c r="AB11" s="163">
        <v>0</v>
      </c>
      <c r="AC11" s="163">
        <v>0</v>
      </c>
      <c r="AD11" s="163">
        <v>0</v>
      </c>
      <c r="AE11" s="163">
        <v>0</v>
      </c>
      <c r="AF11" s="163">
        <v>0</v>
      </c>
      <c r="AG11" s="163">
        <v>0</v>
      </c>
      <c r="AH11" s="163">
        <v>0</v>
      </c>
      <c r="AI11" s="163">
        <v>0</v>
      </c>
      <c r="AJ11" s="163">
        <v>0</v>
      </c>
      <c r="AK11" s="243">
        <v>0</v>
      </c>
      <c r="AL11" s="271">
        <f t="shared" si="0"/>
        <v>0</v>
      </c>
      <c r="AM11" s="271">
        <f t="shared" si="1"/>
        <v>0</v>
      </c>
      <c r="AN11" s="271">
        <f t="shared" si="2"/>
        <v>0</v>
      </c>
      <c r="AO11" s="246">
        <v>0</v>
      </c>
      <c r="AP11" s="246">
        <v>0</v>
      </c>
      <c r="AQ11" s="246">
        <v>0</v>
      </c>
      <c r="AR11" s="246">
        <v>0</v>
      </c>
      <c r="AS11" s="246">
        <v>0</v>
      </c>
      <c r="AT11" s="246">
        <v>0</v>
      </c>
      <c r="AU11" s="246">
        <v>0</v>
      </c>
      <c r="AV11" s="246">
        <v>0</v>
      </c>
      <c r="AW11" s="271">
        <f t="shared" si="3"/>
        <v>0</v>
      </c>
      <c r="AX11" s="272">
        <f t="shared" si="4"/>
        <v>0</v>
      </c>
      <c r="AY11" s="256">
        <v>0</v>
      </c>
      <c r="AZ11" s="256">
        <v>0</v>
      </c>
      <c r="BA11" s="256">
        <v>0</v>
      </c>
      <c r="BB11" s="256">
        <v>0</v>
      </c>
      <c r="BC11" s="256">
        <v>0</v>
      </c>
      <c r="BD11" s="256">
        <v>0</v>
      </c>
      <c r="BE11" s="256">
        <v>0</v>
      </c>
      <c r="BF11" s="256">
        <v>0</v>
      </c>
      <c r="BG11" s="256">
        <v>0</v>
      </c>
    </row>
    <row r="12" spans="1:59" x14ac:dyDescent="0.2">
      <c r="A12" s="4" t="s">
        <v>15</v>
      </c>
      <c r="B12" s="161">
        <f t="shared" ref="B12:N12" si="5">B10+B11</f>
        <v>0</v>
      </c>
      <c r="C12" s="161">
        <f t="shared" si="5"/>
        <v>0</v>
      </c>
      <c r="D12" s="161">
        <f t="shared" si="5"/>
        <v>0</v>
      </c>
      <c r="E12" s="161">
        <f t="shared" si="5"/>
        <v>0</v>
      </c>
      <c r="F12" s="161">
        <f t="shared" si="5"/>
        <v>0</v>
      </c>
      <c r="G12" s="161">
        <f t="shared" si="5"/>
        <v>0</v>
      </c>
      <c r="H12" s="161">
        <f t="shared" si="5"/>
        <v>0</v>
      </c>
      <c r="I12" s="161">
        <f t="shared" si="5"/>
        <v>0</v>
      </c>
      <c r="J12" s="161">
        <f t="shared" si="5"/>
        <v>0</v>
      </c>
      <c r="K12" s="161">
        <f t="shared" si="5"/>
        <v>0</v>
      </c>
      <c r="L12" s="161">
        <f t="shared" si="5"/>
        <v>0</v>
      </c>
      <c r="M12" s="244">
        <f t="shared" si="5"/>
        <v>0</v>
      </c>
      <c r="N12" s="162">
        <f t="shared" si="5"/>
        <v>0</v>
      </c>
      <c r="O12" s="162">
        <f t="shared" ref="O12:BG12" si="6">O10+O11</f>
        <v>0</v>
      </c>
      <c r="P12" s="162">
        <f t="shared" si="6"/>
        <v>0</v>
      </c>
      <c r="Q12" s="162">
        <f t="shared" si="6"/>
        <v>0</v>
      </c>
      <c r="R12" s="162">
        <f t="shared" si="6"/>
        <v>0</v>
      </c>
      <c r="S12" s="162">
        <f t="shared" si="6"/>
        <v>0</v>
      </c>
      <c r="T12" s="162">
        <f t="shared" si="6"/>
        <v>0</v>
      </c>
      <c r="U12" s="162">
        <f t="shared" si="6"/>
        <v>0</v>
      </c>
      <c r="V12" s="162">
        <f t="shared" si="6"/>
        <v>0</v>
      </c>
      <c r="W12" s="162">
        <f t="shared" si="6"/>
        <v>0</v>
      </c>
      <c r="X12" s="162">
        <f t="shared" si="6"/>
        <v>0</v>
      </c>
      <c r="Y12" s="162">
        <f t="shared" si="6"/>
        <v>0</v>
      </c>
      <c r="Z12" s="161">
        <f t="shared" ref="Z12:AK12" si="7">Z10+Z11</f>
        <v>0</v>
      </c>
      <c r="AA12" s="161">
        <f t="shared" si="7"/>
        <v>0</v>
      </c>
      <c r="AB12" s="161">
        <f t="shared" si="7"/>
        <v>0</v>
      </c>
      <c r="AC12" s="161">
        <f t="shared" si="7"/>
        <v>0</v>
      </c>
      <c r="AD12" s="161">
        <f t="shared" si="7"/>
        <v>0</v>
      </c>
      <c r="AE12" s="161">
        <f t="shared" si="7"/>
        <v>0</v>
      </c>
      <c r="AF12" s="161">
        <f t="shared" si="7"/>
        <v>0</v>
      </c>
      <c r="AG12" s="161">
        <f t="shared" si="7"/>
        <v>0</v>
      </c>
      <c r="AH12" s="161">
        <f t="shared" si="7"/>
        <v>0</v>
      </c>
      <c r="AI12" s="161">
        <f t="shared" si="7"/>
        <v>0</v>
      </c>
      <c r="AJ12" s="161">
        <f t="shared" si="7"/>
        <v>0</v>
      </c>
      <c r="AK12" s="244">
        <f t="shared" si="7"/>
        <v>0</v>
      </c>
      <c r="AL12" s="271">
        <f t="shared" si="0"/>
        <v>0</v>
      </c>
      <c r="AM12" s="271">
        <f t="shared" si="1"/>
        <v>0</v>
      </c>
      <c r="AN12" s="271">
        <f t="shared" si="2"/>
        <v>0</v>
      </c>
      <c r="AO12" s="247">
        <f t="shared" si="6"/>
        <v>0</v>
      </c>
      <c r="AP12" s="162">
        <f t="shared" si="6"/>
        <v>0</v>
      </c>
      <c r="AQ12" s="162">
        <f t="shared" si="6"/>
        <v>0</v>
      </c>
      <c r="AR12" s="162">
        <f t="shared" si="6"/>
        <v>0</v>
      </c>
      <c r="AS12" s="162">
        <f t="shared" si="6"/>
        <v>0</v>
      </c>
      <c r="AT12" s="162">
        <f t="shared" si="6"/>
        <v>0</v>
      </c>
      <c r="AU12" s="162">
        <f t="shared" si="6"/>
        <v>0</v>
      </c>
      <c r="AV12" s="255">
        <f t="shared" si="6"/>
        <v>0</v>
      </c>
      <c r="AW12" s="271">
        <f t="shared" si="3"/>
        <v>0</v>
      </c>
      <c r="AX12" s="272">
        <f t="shared" si="4"/>
        <v>0</v>
      </c>
      <c r="AY12" s="257">
        <f t="shared" si="6"/>
        <v>0</v>
      </c>
      <c r="AZ12" s="161">
        <f t="shared" si="6"/>
        <v>0</v>
      </c>
      <c r="BA12" s="161">
        <f t="shared" si="6"/>
        <v>0</v>
      </c>
      <c r="BB12" s="161">
        <f t="shared" si="6"/>
        <v>0</v>
      </c>
      <c r="BC12" s="161">
        <f t="shared" si="6"/>
        <v>0</v>
      </c>
      <c r="BD12" s="161">
        <f t="shared" si="6"/>
        <v>0</v>
      </c>
      <c r="BE12" s="161">
        <f t="shared" si="6"/>
        <v>0</v>
      </c>
      <c r="BF12" s="161">
        <f t="shared" si="6"/>
        <v>0</v>
      </c>
      <c r="BG12" s="161">
        <f t="shared" si="6"/>
        <v>0</v>
      </c>
    </row>
    <row r="13" spans="1:59" x14ac:dyDescent="0.2">
      <c r="A13" s="4" t="s">
        <v>16</v>
      </c>
      <c r="B13" s="163">
        <v>0</v>
      </c>
      <c r="C13" s="163">
        <v>0</v>
      </c>
      <c r="D13" s="163">
        <v>0</v>
      </c>
      <c r="E13" s="163">
        <v>0</v>
      </c>
      <c r="F13" s="163">
        <v>0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  <c r="M13" s="243">
        <v>0</v>
      </c>
      <c r="N13" s="164">
        <v>0</v>
      </c>
      <c r="O13" s="164">
        <v>0</v>
      </c>
      <c r="P13" s="164">
        <v>0</v>
      </c>
      <c r="Q13" s="164">
        <v>0</v>
      </c>
      <c r="R13" s="164">
        <v>0</v>
      </c>
      <c r="S13" s="164">
        <v>0</v>
      </c>
      <c r="T13" s="164">
        <v>0</v>
      </c>
      <c r="U13" s="164">
        <v>0</v>
      </c>
      <c r="V13" s="164">
        <v>0</v>
      </c>
      <c r="W13" s="164">
        <v>0</v>
      </c>
      <c r="X13" s="164">
        <v>0</v>
      </c>
      <c r="Y13" s="164">
        <v>0</v>
      </c>
      <c r="Z13" s="163">
        <v>0</v>
      </c>
      <c r="AA13" s="163">
        <v>0</v>
      </c>
      <c r="AB13" s="163">
        <v>0</v>
      </c>
      <c r="AC13" s="163">
        <v>0</v>
      </c>
      <c r="AD13" s="163">
        <v>0</v>
      </c>
      <c r="AE13" s="163">
        <v>0</v>
      </c>
      <c r="AF13" s="163">
        <v>0</v>
      </c>
      <c r="AG13" s="163">
        <v>0</v>
      </c>
      <c r="AH13" s="163">
        <v>0</v>
      </c>
      <c r="AI13" s="163">
        <v>0</v>
      </c>
      <c r="AJ13" s="163">
        <v>0</v>
      </c>
      <c r="AK13" s="243">
        <v>0</v>
      </c>
      <c r="AL13" s="271">
        <f t="shared" si="0"/>
        <v>0</v>
      </c>
      <c r="AM13" s="271">
        <f t="shared" si="1"/>
        <v>0</v>
      </c>
      <c r="AN13" s="271">
        <f t="shared" si="2"/>
        <v>0</v>
      </c>
      <c r="AO13" s="246">
        <v>0</v>
      </c>
      <c r="AP13" s="246">
        <v>0</v>
      </c>
      <c r="AQ13" s="246">
        <v>0</v>
      </c>
      <c r="AR13" s="246">
        <v>0</v>
      </c>
      <c r="AS13" s="246">
        <v>0</v>
      </c>
      <c r="AT13" s="246">
        <v>0</v>
      </c>
      <c r="AU13" s="246">
        <v>0</v>
      </c>
      <c r="AV13" s="246">
        <v>0</v>
      </c>
      <c r="AW13" s="271">
        <f t="shared" si="3"/>
        <v>0</v>
      </c>
      <c r="AX13" s="272">
        <f t="shared" si="4"/>
        <v>0</v>
      </c>
      <c r="AY13" s="256">
        <v>0</v>
      </c>
      <c r="AZ13" s="256">
        <v>0</v>
      </c>
      <c r="BA13" s="256">
        <v>0</v>
      </c>
      <c r="BB13" s="256">
        <v>0</v>
      </c>
      <c r="BC13" s="256">
        <v>0</v>
      </c>
      <c r="BD13" s="256">
        <v>0</v>
      </c>
      <c r="BE13" s="256">
        <v>0</v>
      </c>
      <c r="BF13" s="256">
        <v>0</v>
      </c>
      <c r="BG13" s="256">
        <v>0</v>
      </c>
    </row>
    <row r="14" spans="1:59" x14ac:dyDescent="0.2">
      <c r="A14" s="4" t="s">
        <v>17</v>
      </c>
      <c r="B14" s="163">
        <v>0</v>
      </c>
      <c r="C14" s="163">
        <v>0</v>
      </c>
      <c r="D14" s="163">
        <v>0</v>
      </c>
      <c r="E14" s="163">
        <v>0</v>
      </c>
      <c r="F14" s="163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  <c r="M14" s="243">
        <v>0</v>
      </c>
      <c r="N14" s="164">
        <v>0</v>
      </c>
      <c r="O14" s="164">
        <v>0</v>
      </c>
      <c r="P14" s="164">
        <v>0</v>
      </c>
      <c r="Q14" s="164">
        <v>0</v>
      </c>
      <c r="R14" s="164">
        <v>0</v>
      </c>
      <c r="S14" s="164">
        <v>0</v>
      </c>
      <c r="T14" s="164">
        <v>0</v>
      </c>
      <c r="U14" s="164">
        <v>0</v>
      </c>
      <c r="V14" s="164">
        <v>0</v>
      </c>
      <c r="W14" s="164">
        <v>0</v>
      </c>
      <c r="X14" s="164">
        <v>0</v>
      </c>
      <c r="Y14" s="164">
        <v>0</v>
      </c>
      <c r="Z14" s="163">
        <v>0</v>
      </c>
      <c r="AA14" s="163">
        <v>0</v>
      </c>
      <c r="AB14" s="163">
        <v>0</v>
      </c>
      <c r="AC14" s="163">
        <v>0</v>
      </c>
      <c r="AD14" s="163">
        <v>0</v>
      </c>
      <c r="AE14" s="163">
        <v>0</v>
      </c>
      <c r="AF14" s="163">
        <v>0</v>
      </c>
      <c r="AG14" s="163">
        <v>0</v>
      </c>
      <c r="AH14" s="163">
        <v>0</v>
      </c>
      <c r="AI14" s="163">
        <v>0</v>
      </c>
      <c r="AJ14" s="163">
        <v>0</v>
      </c>
      <c r="AK14" s="243">
        <v>0</v>
      </c>
      <c r="AL14" s="271">
        <f t="shared" si="0"/>
        <v>0</v>
      </c>
      <c r="AM14" s="271">
        <f t="shared" si="1"/>
        <v>0</v>
      </c>
      <c r="AN14" s="271">
        <f t="shared" si="2"/>
        <v>0</v>
      </c>
      <c r="AO14" s="246">
        <v>0</v>
      </c>
      <c r="AP14" s="246">
        <v>0</v>
      </c>
      <c r="AQ14" s="246">
        <v>0</v>
      </c>
      <c r="AR14" s="246">
        <v>0</v>
      </c>
      <c r="AS14" s="246">
        <v>0</v>
      </c>
      <c r="AT14" s="246">
        <v>0</v>
      </c>
      <c r="AU14" s="246">
        <v>0</v>
      </c>
      <c r="AV14" s="246">
        <v>0</v>
      </c>
      <c r="AW14" s="271">
        <f t="shared" si="3"/>
        <v>0</v>
      </c>
      <c r="AX14" s="272">
        <f t="shared" si="4"/>
        <v>0</v>
      </c>
      <c r="AY14" s="256">
        <v>0</v>
      </c>
      <c r="AZ14" s="256">
        <v>0</v>
      </c>
      <c r="BA14" s="256">
        <v>0</v>
      </c>
      <c r="BB14" s="256">
        <v>0</v>
      </c>
      <c r="BC14" s="256">
        <v>0</v>
      </c>
      <c r="BD14" s="256">
        <v>0</v>
      </c>
      <c r="BE14" s="256">
        <v>0</v>
      </c>
      <c r="BF14" s="256">
        <v>0</v>
      </c>
      <c r="BG14" s="256">
        <v>0</v>
      </c>
    </row>
    <row r="15" spans="1:59" x14ac:dyDescent="0.2">
      <c r="A15" s="4" t="s">
        <v>18</v>
      </c>
      <c r="B15" s="161">
        <f t="shared" ref="B15:N15" si="8">B12-B13-B14</f>
        <v>0</v>
      </c>
      <c r="C15" s="161">
        <f t="shared" si="8"/>
        <v>0</v>
      </c>
      <c r="D15" s="161">
        <f t="shared" si="8"/>
        <v>0</v>
      </c>
      <c r="E15" s="161">
        <f t="shared" si="8"/>
        <v>0</v>
      </c>
      <c r="F15" s="161">
        <f t="shared" si="8"/>
        <v>0</v>
      </c>
      <c r="G15" s="161">
        <f t="shared" si="8"/>
        <v>0</v>
      </c>
      <c r="H15" s="161">
        <f t="shared" si="8"/>
        <v>0</v>
      </c>
      <c r="I15" s="161">
        <f t="shared" si="8"/>
        <v>0</v>
      </c>
      <c r="J15" s="161">
        <f t="shared" si="8"/>
        <v>0</v>
      </c>
      <c r="K15" s="161">
        <f t="shared" si="8"/>
        <v>0</v>
      </c>
      <c r="L15" s="161">
        <f t="shared" si="8"/>
        <v>0</v>
      </c>
      <c r="M15" s="244">
        <f t="shared" si="8"/>
        <v>0</v>
      </c>
      <c r="N15" s="162">
        <f t="shared" si="8"/>
        <v>0</v>
      </c>
      <c r="O15" s="162">
        <f t="shared" ref="O15:BG15" si="9">O12-O13-O14</f>
        <v>0</v>
      </c>
      <c r="P15" s="162">
        <f t="shared" si="9"/>
        <v>0</v>
      </c>
      <c r="Q15" s="162">
        <f t="shared" si="9"/>
        <v>0</v>
      </c>
      <c r="R15" s="162">
        <f t="shared" si="9"/>
        <v>0</v>
      </c>
      <c r="S15" s="162">
        <f t="shared" si="9"/>
        <v>0</v>
      </c>
      <c r="T15" s="162">
        <f t="shared" si="9"/>
        <v>0</v>
      </c>
      <c r="U15" s="162">
        <f t="shared" si="9"/>
        <v>0</v>
      </c>
      <c r="V15" s="162">
        <f t="shared" si="9"/>
        <v>0</v>
      </c>
      <c r="W15" s="162">
        <f t="shared" si="9"/>
        <v>0</v>
      </c>
      <c r="X15" s="162">
        <f t="shared" si="9"/>
        <v>0</v>
      </c>
      <c r="Y15" s="162">
        <f t="shared" si="9"/>
        <v>0</v>
      </c>
      <c r="Z15" s="161">
        <f t="shared" ref="Z15:AK15" si="10">Z12-Z13-Z14</f>
        <v>0</v>
      </c>
      <c r="AA15" s="161">
        <f t="shared" si="10"/>
        <v>0</v>
      </c>
      <c r="AB15" s="161">
        <f t="shared" si="10"/>
        <v>0</v>
      </c>
      <c r="AC15" s="161">
        <f t="shared" si="10"/>
        <v>0</v>
      </c>
      <c r="AD15" s="161">
        <f t="shared" si="10"/>
        <v>0</v>
      </c>
      <c r="AE15" s="161">
        <f t="shared" si="10"/>
        <v>0</v>
      </c>
      <c r="AF15" s="161">
        <f t="shared" si="10"/>
        <v>0</v>
      </c>
      <c r="AG15" s="161">
        <f t="shared" si="10"/>
        <v>0</v>
      </c>
      <c r="AH15" s="161">
        <f t="shared" si="10"/>
        <v>0</v>
      </c>
      <c r="AI15" s="161">
        <f t="shared" si="10"/>
        <v>0</v>
      </c>
      <c r="AJ15" s="161">
        <f t="shared" si="10"/>
        <v>0</v>
      </c>
      <c r="AK15" s="244">
        <f t="shared" si="10"/>
        <v>0</v>
      </c>
      <c r="AL15" s="271">
        <f t="shared" si="0"/>
        <v>0</v>
      </c>
      <c r="AM15" s="271">
        <f t="shared" si="1"/>
        <v>0</v>
      </c>
      <c r="AN15" s="271">
        <f t="shared" si="2"/>
        <v>0</v>
      </c>
      <c r="AO15" s="247">
        <f t="shared" si="9"/>
        <v>0</v>
      </c>
      <c r="AP15" s="162">
        <f t="shared" si="9"/>
        <v>0</v>
      </c>
      <c r="AQ15" s="162">
        <f t="shared" si="9"/>
        <v>0</v>
      </c>
      <c r="AR15" s="162">
        <f t="shared" si="9"/>
        <v>0</v>
      </c>
      <c r="AS15" s="162">
        <f t="shared" si="9"/>
        <v>0</v>
      </c>
      <c r="AT15" s="162">
        <f t="shared" si="9"/>
        <v>0</v>
      </c>
      <c r="AU15" s="162">
        <f t="shared" si="9"/>
        <v>0</v>
      </c>
      <c r="AV15" s="255">
        <f t="shared" si="9"/>
        <v>0</v>
      </c>
      <c r="AW15" s="271">
        <f t="shared" si="3"/>
        <v>0</v>
      </c>
      <c r="AX15" s="272">
        <f t="shared" si="4"/>
        <v>0</v>
      </c>
      <c r="AY15" s="257">
        <f t="shared" si="9"/>
        <v>0</v>
      </c>
      <c r="AZ15" s="161">
        <f t="shared" si="9"/>
        <v>0</v>
      </c>
      <c r="BA15" s="161">
        <f t="shared" si="9"/>
        <v>0</v>
      </c>
      <c r="BB15" s="161">
        <f t="shared" si="9"/>
        <v>0</v>
      </c>
      <c r="BC15" s="161">
        <f t="shared" si="9"/>
        <v>0</v>
      </c>
      <c r="BD15" s="161">
        <f t="shared" si="9"/>
        <v>0</v>
      </c>
      <c r="BE15" s="161">
        <f t="shared" si="9"/>
        <v>0</v>
      </c>
      <c r="BF15" s="161">
        <f t="shared" si="9"/>
        <v>0</v>
      </c>
      <c r="BG15" s="161">
        <f t="shared" si="9"/>
        <v>0</v>
      </c>
    </row>
    <row r="16" spans="1:59" x14ac:dyDescent="0.2">
      <c r="A16" s="103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251"/>
      <c r="AM16" s="251"/>
      <c r="AN16" s="252"/>
      <c r="AO16" s="101"/>
      <c r="AP16" s="102"/>
      <c r="AQ16" s="102"/>
      <c r="AR16" s="102"/>
      <c r="AS16" s="102"/>
      <c r="AT16" s="102"/>
      <c r="AU16" s="102"/>
      <c r="AV16" s="102"/>
      <c r="AW16" s="172"/>
      <c r="AX16" s="172"/>
    </row>
    <row r="17" spans="1:59" x14ac:dyDescent="0.2">
      <c r="A17" s="6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324" t="s">
        <v>387</v>
      </c>
      <c r="AM17" s="325"/>
      <c r="AN17" s="326"/>
      <c r="AO17" s="313" t="s">
        <v>379</v>
      </c>
      <c r="AP17" s="313"/>
      <c r="AQ17" s="313"/>
      <c r="AR17" s="313"/>
      <c r="AS17" s="313"/>
      <c r="AT17" s="313"/>
      <c r="AU17" s="313"/>
      <c r="AV17" s="313"/>
      <c r="AW17" s="172"/>
      <c r="AX17" s="172"/>
    </row>
    <row r="18" spans="1:59" x14ac:dyDescent="0.2">
      <c r="A18" s="1"/>
      <c r="B18" s="310" t="s">
        <v>24</v>
      </c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07" t="s">
        <v>23</v>
      </c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10" t="s">
        <v>25</v>
      </c>
      <c r="AA18" s="310"/>
      <c r="AB18" s="310"/>
      <c r="AC18" s="310"/>
      <c r="AD18" s="310"/>
      <c r="AE18" s="310"/>
      <c r="AF18" s="310"/>
      <c r="AG18" s="310"/>
      <c r="AH18" s="310"/>
      <c r="AI18" s="310"/>
      <c r="AJ18" s="310"/>
      <c r="AK18" s="318"/>
      <c r="AL18" s="327" t="s">
        <v>386</v>
      </c>
      <c r="AM18" s="325"/>
      <c r="AN18" s="326"/>
      <c r="AO18" s="306" t="s">
        <v>385</v>
      </c>
      <c r="AP18" s="307"/>
      <c r="AQ18" s="307"/>
      <c r="AR18" s="307"/>
      <c r="AS18" s="307"/>
      <c r="AT18" s="307"/>
      <c r="AU18" s="307"/>
      <c r="AV18" s="307"/>
      <c r="AW18" s="88"/>
      <c r="AX18" s="88"/>
      <c r="AY18" s="311"/>
      <c r="AZ18" s="311"/>
      <c r="BA18" s="311"/>
      <c r="BB18" s="311"/>
      <c r="BC18" s="311"/>
      <c r="BD18" s="311"/>
      <c r="BE18" s="311"/>
      <c r="BF18" s="311"/>
      <c r="BG18" s="311"/>
    </row>
    <row r="19" spans="1:59" x14ac:dyDescent="0.2">
      <c r="A19" s="2" t="s">
        <v>21</v>
      </c>
      <c r="B19" s="97" t="s">
        <v>1</v>
      </c>
      <c r="C19" s="97" t="s">
        <v>2</v>
      </c>
      <c r="D19" s="97" t="s">
        <v>3</v>
      </c>
      <c r="E19" s="97" t="s">
        <v>4</v>
      </c>
      <c r="F19" s="97" t="s">
        <v>5</v>
      </c>
      <c r="G19" s="97" t="s">
        <v>6</v>
      </c>
      <c r="H19" s="97" t="s">
        <v>7</v>
      </c>
      <c r="I19" s="97" t="s">
        <v>8</v>
      </c>
      <c r="J19" s="97" t="s">
        <v>9</v>
      </c>
      <c r="K19" s="97" t="s">
        <v>10</v>
      </c>
      <c r="L19" s="97" t="s">
        <v>11</v>
      </c>
      <c r="M19" s="97" t="s">
        <v>12</v>
      </c>
      <c r="N19" s="98" t="s">
        <v>1</v>
      </c>
      <c r="O19" s="98" t="s">
        <v>2</v>
      </c>
      <c r="P19" s="98" t="s">
        <v>3</v>
      </c>
      <c r="Q19" s="98" t="s">
        <v>4</v>
      </c>
      <c r="R19" s="98" t="s">
        <v>5</v>
      </c>
      <c r="S19" s="98" t="s">
        <v>6</v>
      </c>
      <c r="T19" s="98" t="s">
        <v>7</v>
      </c>
      <c r="U19" s="98" t="s">
        <v>8</v>
      </c>
      <c r="V19" s="98" t="s">
        <v>9</v>
      </c>
      <c r="W19" s="98" t="s">
        <v>10</v>
      </c>
      <c r="X19" s="98" t="s">
        <v>11</v>
      </c>
      <c r="Y19" s="98" t="s">
        <v>12</v>
      </c>
      <c r="Z19" s="97" t="s">
        <v>1</v>
      </c>
      <c r="AA19" s="97" t="s">
        <v>2</v>
      </c>
      <c r="AB19" s="97" t="s">
        <v>3</v>
      </c>
      <c r="AC19" s="97" t="s">
        <v>4</v>
      </c>
      <c r="AD19" s="97" t="s">
        <v>5</v>
      </c>
      <c r="AE19" s="97" t="s">
        <v>6</v>
      </c>
      <c r="AF19" s="97" t="s">
        <v>7</v>
      </c>
      <c r="AG19" s="97" t="s">
        <v>8</v>
      </c>
      <c r="AH19" s="97" t="s">
        <v>9</v>
      </c>
      <c r="AI19" s="97" t="s">
        <v>10</v>
      </c>
      <c r="AJ19" s="97" t="s">
        <v>11</v>
      </c>
      <c r="AK19" s="180" t="s">
        <v>12</v>
      </c>
      <c r="AL19" s="248">
        <v>2001</v>
      </c>
      <c r="AM19" s="249">
        <v>2002</v>
      </c>
      <c r="AN19" s="249">
        <v>2003</v>
      </c>
      <c r="AO19" s="245">
        <v>2004</v>
      </c>
      <c r="AP19" s="96">
        <v>2005</v>
      </c>
      <c r="AQ19" s="96">
        <v>2006</v>
      </c>
      <c r="AR19" s="96">
        <v>2007</v>
      </c>
      <c r="AS19" s="96">
        <v>2008</v>
      </c>
      <c r="AT19" s="96">
        <v>2009</v>
      </c>
      <c r="AU19" s="96">
        <v>2010</v>
      </c>
      <c r="AV19" s="96">
        <v>2011</v>
      </c>
      <c r="AW19" s="258"/>
      <c r="AX19" s="258"/>
      <c r="AY19" s="88"/>
      <c r="AZ19" s="88"/>
      <c r="BA19" s="88"/>
      <c r="BB19" s="88"/>
      <c r="BC19" s="88"/>
      <c r="BD19" s="88"/>
      <c r="BE19" s="88"/>
      <c r="BF19" s="88"/>
      <c r="BG19" s="88"/>
    </row>
    <row r="20" spans="1:59" x14ac:dyDescent="0.2">
      <c r="A20" s="3" t="s">
        <v>22</v>
      </c>
      <c r="B20" s="163">
        <v>0</v>
      </c>
      <c r="C20" s="163">
        <v>0</v>
      </c>
      <c r="D20" s="163">
        <v>0</v>
      </c>
      <c r="E20" s="163">
        <v>0</v>
      </c>
      <c r="F20" s="163">
        <v>0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  <c r="M20" s="163">
        <v>0</v>
      </c>
      <c r="N20" s="164">
        <v>0</v>
      </c>
      <c r="O20" s="164">
        <v>0</v>
      </c>
      <c r="P20" s="164">
        <v>0</v>
      </c>
      <c r="Q20" s="164">
        <v>0</v>
      </c>
      <c r="R20" s="164">
        <v>0</v>
      </c>
      <c r="S20" s="164">
        <v>0</v>
      </c>
      <c r="T20" s="164">
        <v>0</v>
      </c>
      <c r="U20" s="164">
        <v>0</v>
      </c>
      <c r="V20" s="164">
        <v>0</v>
      </c>
      <c r="W20" s="164">
        <v>0</v>
      </c>
      <c r="X20" s="164">
        <v>0</v>
      </c>
      <c r="Y20" s="164">
        <v>0</v>
      </c>
      <c r="Z20" s="163">
        <v>0</v>
      </c>
      <c r="AA20" s="163">
        <v>0</v>
      </c>
      <c r="AB20" s="163">
        <v>0</v>
      </c>
      <c r="AC20" s="163">
        <v>0</v>
      </c>
      <c r="AD20" s="163">
        <v>0</v>
      </c>
      <c r="AE20" s="163">
        <v>0</v>
      </c>
      <c r="AF20" s="163">
        <v>0</v>
      </c>
      <c r="AG20" s="163">
        <v>0</v>
      </c>
      <c r="AH20" s="163">
        <v>0</v>
      </c>
      <c r="AI20" s="163">
        <v>0</v>
      </c>
      <c r="AJ20" s="163">
        <v>0</v>
      </c>
      <c r="AK20" s="243">
        <v>0</v>
      </c>
      <c r="AL20" s="253">
        <f>SUM(B20:M20)</f>
        <v>0</v>
      </c>
      <c r="AM20" s="250">
        <f>SUM(N20:Y20)</f>
        <v>0</v>
      </c>
      <c r="AN20" s="250">
        <f>SUM(Z20:AK20)</f>
        <v>0</v>
      </c>
      <c r="AO20" s="246">
        <v>0</v>
      </c>
      <c r="AP20" s="246">
        <v>0</v>
      </c>
      <c r="AQ20" s="246">
        <v>0</v>
      </c>
      <c r="AR20" s="246">
        <v>0</v>
      </c>
      <c r="AS20" s="246">
        <v>0</v>
      </c>
      <c r="AT20" s="246">
        <v>0</v>
      </c>
      <c r="AU20" s="246">
        <v>0</v>
      </c>
      <c r="AV20" s="246">
        <v>0</v>
      </c>
      <c r="AW20" s="259"/>
      <c r="AX20" s="259"/>
      <c r="AY20" s="66"/>
      <c r="AZ20" s="66"/>
      <c r="BA20" s="66"/>
      <c r="BB20" s="66"/>
      <c r="BC20" s="66"/>
      <c r="BD20" s="66"/>
      <c r="BE20" s="66"/>
      <c r="BF20" s="6"/>
      <c r="BG20" s="6"/>
    </row>
    <row r="22" spans="1:59" x14ac:dyDescent="0.2">
      <c r="A22" s="23"/>
      <c r="B22" s="23"/>
      <c r="C22" s="23"/>
      <c r="D22" s="23"/>
      <c r="E22" s="23"/>
      <c r="F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</row>
    <row r="23" spans="1:59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</row>
    <row r="24" spans="1:59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</row>
    <row r="25" spans="1:59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</row>
    <row r="26" spans="1:59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</row>
    <row r="27" spans="1:59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</row>
    <row r="28" spans="1:59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</row>
    <row r="29" spans="1:59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</row>
    <row r="30" spans="1:59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</row>
    <row r="31" spans="1:59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</row>
    <row r="32" spans="1:59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</row>
    <row r="33" spans="1:59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</row>
    <row r="35" spans="1:59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</row>
    <row r="47" spans="1:59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1:59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1:59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1:59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1:59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1:59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1:59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1:59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1:59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1:59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1:59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</row>
    <row r="59" spans="1:59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</row>
    <row r="60" spans="1:59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</row>
    <row r="61" spans="1:59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</row>
    <row r="62" spans="1:59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</row>
    <row r="63" spans="1:59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</row>
    <row r="64" spans="1:59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</row>
    <row r="65" spans="1:59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</row>
    <row r="66" spans="1:59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</row>
    <row r="67" spans="1:59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</row>
    <row r="68" spans="1:59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</row>
    <row r="69" spans="1:59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</row>
    <row r="70" spans="1:59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</row>
    <row r="71" spans="1:59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</row>
    <row r="72" spans="1:59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</row>
  </sheetData>
  <sheetProtection password="C170" sheet="1" objects="1" scenarios="1"/>
  <mergeCells count="29">
    <mergeCell ref="AL8:AN8"/>
    <mergeCell ref="AL18:AN18"/>
    <mergeCell ref="N7:Y7"/>
    <mergeCell ref="Z7:AK7"/>
    <mergeCell ref="N18:Y18"/>
    <mergeCell ref="Z18:AK18"/>
    <mergeCell ref="N8:Y8"/>
    <mergeCell ref="Z8:AK8"/>
    <mergeCell ref="AL17:AN17"/>
    <mergeCell ref="AO7:AV7"/>
    <mergeCell ref="AY7:BG7"/>
    <mergeCell ref="AW7:AX7"/>
    <mergeCell ref="H2:I2"/>
    <mergeCell ref="J2:K2"/>
    <mergeCell ref="AL7:AN7"/>
    <mergeCell ref="H1:K1"/>
    <mergeCell ref="B18:M18"/>
    <mergeCell ref="B4:E4"/>
    <mergeCell ref="B5:E5"/>
    <mergeCell ref="B6:E6"/>
    <mergeCell ref="B3:E3"/>
    <mergeCell ref="B7:M7"/>
    <mergeCell ref="B8:M8"/>
    <mergeCell ref="AO8:AV8"/>
    <mergeCell ref="AY8:BG8"/>
    <mergeCell ref="AO18:AV18"/>
    <mergeCell ref="AY18:BG18"/>
    <mergeCell ref="AW8:AX8"/>
    <mergeCell ref="AO17:AV17"/>
  </mergeCells>
  <phoneticPr fontId="0" type="noConversion"/>
  <pageMargins left="0.75" right="0.75" top="1" bottom="1" header="0.5" footer="0.5"/>
  <pageSetup orientation="landscape" r:id="rId1"/>
  <headerFooter alignWithMargins="0"/>
  <ignoredErrors>
    <ignoredError sqref="AL20:AN20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/>
  </sheetViews>
  <sheetFormatPr defaultColWidth="4.7109375" defaultRowHeight="15.75" x14ac:dyDescent="0.25"/>
  <cols>
    <col min="1" max="1" width="7" style="187" bestFit="1" customWidth="1"/>
    <col min="2" max="2" width="5.5703125" style="187" bestFit="1" customWidth="1"/>
    <col min="3" max="3" width="2.7109375" style="187" bestFit="1" customWidth="1"/>
    <col min="4" max="4" width="5.5703125" style="187" bestFit="1" customWidth="1"/>
    <col min="5" max="5" width="8.42578125" style="187" bestFit="1" customWidth="1"/>
    <col min="6" max="8" width="5.5703125" style="187" bestFit="1" customWidth="1"/>
    <col min="9" max="9" width="12.7109375" style="187" bestFit="1" customWidth="1"/>
    <col min="10" max="10" width="5.5703125" style="187" bestFit="1" customWidth="1"/>
    <col min="11" max="11" width="4.140625" style="187" bestFit="1" customWidth="1"/>
    <col min="12" max="13" width="12.7109375" style="187" bestFit="1" customWidth="1"/>
    <col min="14" max="16" width="5.5703125" style="187" bestFit="1" customWidth="1"/>
    <col min="17" max="18" width="12.7109375" style="187" bestFit="1" customWidth="1"/>
    <col min="19" max="20" width="2.7109375" style="187" bestFit="1" customWidth="1"/>
    <col min="21" max="21" width="29" style="187" bestFit="1" customWidth="1"/>
    <col min="22" max="22" width="5.5703125" style="187" bestFit="1" customWidth="1"/>
    <col min="23" max="23" width="7" style="187" bestFit="1" customWidth="1"/>
    <col min="24" max="25" width="2.7109375" style="187" bestFit="1" customWidth="1"/>
    <col min="26" max="16384" width="4.7109375" style="187"/>
  </cols>
  <sheetData>
    <row r="1" spans="1:24" x14ac:dyDescent="0.25">
      <c r="A1" s="201" t="s">
        <v>28</v>
      </c>
      <c r="B1" s="187">
        <f>'Data Input - Contact Info'!B3</f>
        <v>0</v>
      </c>
      <c r="C1" s="201" t="s">
        <v>346</v>
      </c>
      <c r="D1" s="264">
        <f>'Data Input - Contact Info'!B2</f>
        <v>0</v>
      </c>
      <c r="E1" s="187">
        <f>'Data Input - Transmission'!A11</f>
        <v>0</v>
      </c>
      <c r="F1" s="187">
        <f>'Data Input - Transmission'!B11</f>
        <v>0</v>
      </c>
      <c r="G1" s="187">
        <f>'Data Input - Transmission'!C11</f>
        <v>0</v>
      </c>
      <c r="H1" s="187">
        <f>'Data Input - Transmission'!D11</f>
        <v>0</v>
      </c>
      <c r="I1" s="187" t="str">
        <f>'Data Input - Transmission'!E11</f>
        <v>&lt;select&gt;</v>
      </c>
      <c r="J1" s="187">
        <f>'Data Input - Transmission'!F11*100</f>
        <v>0</v>
      </c>
      <c r="K1" s="187">
        <f>'Data Input - Transmission'!G11</f>
        <v>0</v>
      </c>
      <c r="L1" s="187" t="str">
        <f>'Data Input - Transmission'!H11</f>
        <v>&lt;select&gt;</v>
      </c>
      <c r="M1" s="187" t="str">
        <f>'Data Input - Transmission'!I11</f>
        <v>&lt;select&gt;</v>
      </c>
      <c r="N1" s="187">
        <f>'Data Input - Transmission'!J11</f>
        <v>0</v>
      </c>
      <c r="O1" s="187">
        <f>'Data Input - Transmission'!K11</f>
        <v>0</v>
      </c>
      <c r="P1" s="187">
        <f>'Data Input - Transmission'!L11</f>
        <v>0</v>
      </c>
      <c r="Q1" s="187" t="str">
        <f>'Data Input - Transmission'!M11</f>
        <v>&lt;select&gt;</v>
      </c>
      <c r="R1" s="187" t="str">
        <f>'Data Input - Transmission'!N11</f>
        <v>&lt;select&gt;</v>
      </c>
      <c r="S1" s="187">
        <f>'Data Input - Transmission'!O11</f>
        <v>0</v>
      </c>
      <c r="T1" s="187">
        <f>'Data Input - Transmission'!P11</f>
        <v>0</v>
      </c>
      <c r="U1" s="187" t="str">
        <f>'Data Input - Transmission'!Q11&amp;" / "&amp;'Data Input - Transmission'!R11</f>
        <v>&lt;select&gt; / &lt;select&gt;</v>
      </c>
      <c r="V1" s="187">
        <f>'Data Input - Transmission'!S11</f>
        <v>0</v>
      </c>
      <c r="W1" s="187">
        <f>YEAR('Data Input - Transmission'!T11)</f>
        <v>1900</v>
      </c>
      <c r="X1" s="187">
        <f>MONTH('Data Input - Transmission'!T11)</f>
        <v>1</v>
      </c>
    </row>
    <row r="2" spans="1:24" x14ac:dyDescent="0.25">
      <c r="A2" s="187" t="str">
        <f>A$1</f>
        <v>SERC</v>
      </c>
      <c r="B2" s="187">
        <f>B$1</f>
        <v>0</v>
      </c>
      <c r="C2" s="187" t="str">
        <f>C$1</f>
        <v>U</v>
      </c>
      <c r="D2" s="187">
        <f t="shared" ref="D2:D50" si="0">D$1</f>
        <v>0</v>
      </c>
      <c r="E2" s="187">
        <f>'Data Input - Transmission'!A12</f>
        <v>0</v>
      </c>
      <c r="F2" s="187">
        <f>'Data Input - Transmission'!B12</f>
        <v>0</v>
      </c>
      <c r="G2" s="187">
        <f>'Data Input - Transmission'!C12</f>
        <v>0</v>
      </c>
      <c r="H2" s="187">
        <f>'Data Input - Transmission'!D12</f>
        <v>0</v>
      </c>
      <c r="I2" s="187" t="str">
        <f>'Data Input - Transmission'!E12</f>
        <v>&lt;select&gt;</v>
      </c>
      <c r="J2" s="187">
        <f>'Data Input - Transmission'!F12*100</f>
        <v>0</v>
      </c>
      <c r="K2" s="187">
        <f>'Data Input - Transmission'!G12</f>
        <v>0</v>
      </c>
      <c r="L2" s="187" t="str">
        <f>'Data Input - Transmission'!H12</f>
        <v>&lt;select&gt;</v>
      </c>
      <c r="M2" s="187" t="str">
        <f>'Data Input - Transmission'!I12</f>
        <v>&lt;select&gt;</v>
      </c>
      <c r="N2" s="187">
        <f>'Data Input - Transmission'!J12</f>
        <v>0</v>
      </c>
      <c r="O2" s="187">
        <f>'Data Input - Transmission'!K12</f>
        <v>0</v>
      </c>
      <c r="P2" s="187">
        <f>'Data Input - Transmission'!L12</f>
        <v>0</v>
      </c>
      <c r="Q2" s="187" t="str">
        <f>'Data Input - Transmission'!M12</f>
        <v>&lt;select&gt;</v>
      </c>
      <c r="R2" s="187" t="str">
        <f>'Data Input - Transmission'!N12</f>
        <v>&lt;select&gt;</v>
      </c>
      <c r="S2" s="187">
        <f>'Data Input - Transmission'!O12</f>
        <v>0</v>
      </c>
      <c r="T2" s="187">
        <f>'Data Input - Transmission'!P12</f>
        <v>0</v>
      </c>
      <c r="U2" s="187" t="str">
        <f>'Data Input - Transmission'!Q12&amp;" / "&amp;'Data Input - Transmission'!R12</f>
        <v>&lt;select&gt; / &lt;select&gt;</v>
      </c>
      <c r="V2" s="187">
        <f>'Data Input - Transmission'!S12</f>
        <v>0</v>
      </c>
      <c r="W2" s="187">
        <f>YEAR('Data Input - Transmission'!T12)</f>
        <v>1900</v>
      </c>
      <c r="X2" s="187">
        <f>MONTH('Data Input - Transmission'!T12)</f>
        <v>1</v>
      </c>
    </row>
    <row r="3" spans="1:24" x14ac:dyDescent="0.25">
      <c r="A3" s="187" t="str">
        <f t="shared" ref="A3:C34" si="1">A$1</f>
        <v>SERC</v>
      </c>
      <c r="B3" s="187">
        <f t="shared" si="1"/>
        <v>0</v>
      </c>
      <c r="C3" s="187" t="str">
        <f t="shared" si="1"/>
        <v>U</v>
      </c>
      <c r="D3" s="187">
        <f t="shared" si="0"/>
        <v>0</v>
      </c>
      <c r="E3" s="187">
        <f>'Data Input - Transmission'!A13</f>
        <v>0</v>
      </c>
      <c r="F3" s="187">
        <f>'Data Input - Transmission'!B13</f>
        <v>0</v>
      </c>
      <c r="G3" s="187">
        <f>'Data Input - Transmission'!C13</f>
        <v>0</v>
      </c>
      <c r="H3" s="187">
        <f>'Data Input - Transmission'!D13</f>
        <v>0</v>
      </c>
      <c r="I3" s="187" t="str">
        <f>'Data Input - Transmission'!E13</f>
        <v>&lt;select&gt;</v>
      </c>
      <c r="J3" s="187">
        <f>'Data Input - Transmission'!F13*100</f>
        <v>0</v>
      </c>
      <c r="K3" s="187">
        <f>'Data Input - Transmission'!G13</f>
        <v>0</v>
      </c>
      <c r="L3" s="187" t="str">
        <f>'Data Input - Transmission'!H13</f>
        <v>&lt;select&gt;</v>
      </c>
      <c r="M3" s="187" t="str">
        <f>'Data Input - Transmission'!I13</f>
        <v>&lt;select&gt;</v>
      </c>
      <c r="N3" s="187">
        <f>'Data Input - Transmission'!J13</f>
        <v>0</v>
      </c>
      <c r="O3" s="187">
        <f>'Data Input - Transmission'!K13</f>
        <v>0</v>
      </c>
      <c r="P3" s="187">
        <f>'Data Input - Transmission'!L13</f>
        <v>0</v>
      </c>
      <c r="Q3" s="187" t="str">
        <f>'Data Input - Transmission'!M13</f>
        <v>&lt;select&gt;</v>
      </c>
      <c r="R3" s="187" t="str">
        <f>'Data Input - Transmission'!N13</f>
        <v>&lt;select&gt;</v>
      </c>
      <c r="S3" s="187">
        <f>'Data Input - Transmission'!O13</f>
        <v>0</v>
      </c>
      <c r="T3" s="187">
        <f>'Data Input - Transmission'!P13</f>
        <v>0</v>
      </c>
      <c r="U3" s="187" t="str">
        <f>'Data Input - Transmission'!Q13&amp;" / "&amp;'Data Input - Transmission'!R13</f>
        <v>&lt;select&gt; / &lt;select&gt;</v>
      </c>
      <c r="V3" s="187">
        <f>'Data Input - Transmission'!S13</f>
        <v>0</v>
      </c>
      <c r="W3" s="187">
        <f>YEAR('Data Input - Transmission'!T13)</f>
        <v>1900</v>
      </c>
      <c r="X3" s="187">
        <f>MONTH('Data Input - Transmission'!T13)</f>
        <v>1</v>
      </c>
    </row>
    <row r="4" spans="1:24" x14ac:dyDescent="0.25">
      <c r="A4" s="187" t="str">
        <f t="shared" si="1"/>
        <v>SERC</v>
      </c>
      <c r="B4" s="187">
        <f t="shared" si="1"/>
        <v>0</v>
      </c>
      <c r="C4" s="187" t="str">
        <f t="shared" si="1"/>
        <v>U</v>
      </c>
      <c r="D4" s="187">
        <f t="shared" si="0"/>
        <v>0</v>
      </c>
      <c r="E4" s="187">
        <f>'Data Input - Transmission'!A14</f>
        <v>0</v>
      </c>
      <c r="F4" s="187">
        <f>'Data Input - Transmission'!B14</f>
        <v>0</v>
      </c>
      <c r="G4" s="187">
        <f>'Data Input - Transmission'!C14</f>
        <v>0</v>
      </c>
      <c r="H4" s="187">
        <f>'Data Input - Transmission'!D14</f>
        <v>0</v>
      </c>
      <c r="I4" s="187" t="str">
        <f>'Data Input - Transmission'!E14</f>
        <v>&lt;select&gt;</v>
      </c>
      <c r="J4" s="187">
        <f>'Data Input - Transmission'!F14*100</f>
        <v>0</v>
      </c>
      <c r="K4" s="187">
        <f>'Data Input - Transmission'!G14</f>
        <v>0</v>
      </c>
      <c r="L4" s="187" t="str">
        <f>'Data Input - Transmission'!H14</f>
        <v>&lt;select&gt;</v>
      </c>
      <c r="M4" s="187" t="str">
        <f>'Data Input - Transmission'!I14</f>
        <v>&lt;select&gt;</v>
      </c>
      <c r="N4" s="187">
        <f>'Data Input - Transmission'!J14</f>
        <v>0</v>
      </c>
      <c r="O4" s="187">
        <f>'Data Input - Transmission'!K14</f>
        <v>0</v>
      </c>
      <c r="P4" s="187">
        <f>'Data Input - Transmission'!L14</f>
        <v>0</v>
      </c>
      <c r="Q4" s="187" t="str">
        <f>'Data Input - Transmission'!M14</f>
        <v>&lt;select&gt;</v>
      </c>
      <c r="R4" s="187" t="str">
        <f>'Data Input - Transmission'!N14</f>
        <v>&lt;select&gt;</v>
      </c>
      <c r="S4" s="187">
        <f>'Data Input - Transmission'!O14</f>
        <v>0</v>
      </c>
      <c r="T4" s="187">
        <f>'Data Input - Transmission'!P14</f>
        <v>0</v>
      </c>
      <c r="U4" s="187" t="str">
        <f>'Data Input - Transmission'!Q14&amp;" / "&amp;'Data Input - Transmission'!R14</f>
        <v>&lt;select&gt; / &lt;select&gt;</v>
      </c>
      <c r="V4" s="187">
        <f>'Data Input - Transmission'!S14</f>
        <v>0</v>
      </c>
      <c r="W4" s="187">
        <f>YEAR('Data Input - Transmission'!T14)</f>
        <v>1900</v>
      </c>
      <c r="X4" s="187">
        <f>MONTH('Data Input - Transmission'!T14)</f>
        <v>1</v>
      </c>
    </row>
    <row r="5" spans="1:24" x14ac:dyDescent="0.25">
      <c r="A5" s="187" t="str">
        <f t="shared" si="1"/>
        <v>SERC</v>
      </c>
      <c r="B5" s="187">
        <f t="shared" si="1"/>
        <v>0</v>
      </c>
      <c r="C5" s="187" t="str">
        <f t="shared" si="1"/>
        <v>U</v>
      </c>
      <c r="D5" s="187">
        <f t="shared" si="0"/>
        <v>0</v>
      </c>
      <c r="E5" s="187">
        <f>'Data Input - Transmission'!A15</f>
        <v>0</v>
      </c>
      <c r="F5" s="187">
        <f>'Data Input - Transmission'!B15</f>
        <v>0</v>
      </c>
      <c r="G5" s="187">
        <f>'Data Input - Transmission'!C15</f>
        <v>0</v>
      </c>
      <c r="H5" s="187">
        <f>'Data Input - Transmission'!D15</f>
        <v>0</v>
      </c>
      <c r="I5" s="187" t="str">
        <f>'Data Input - Transmission'!E15</f>
        <v>&lt;select&gt;</v>
      </c>
      <c r="J5" s="187">
        <f>'Data Input - Transmission'!F15*100</f>
        <v>0</v>
      </c>
      <c r="K5" s="187">
        <f>'Data Input - Transmission'!G15</f>
        <v>0</v>
      </c>
      <c r="L5" s="187" t="str">
        <f>'Data Input - Transmission'!H15</f>
        <v>&lt;select&gt;</v>
      </c>
      <c r="M5" s="187" t="str">
        <f>'Data Input - Transmission'!I15</f>
        <v>&lt;select&gt;</v>
      </c>
      <c r="N5" s="187">
        <f>'Data Input - Transmission'!J15</f>
        <v>0</v>
      </c>
      <c r="O5" s="187">
        <f>'Data Input - Transmission'!K15</f>
        <v>0</v>
      </c>
      <c r="P5" s="187">
        <f>'Data Input - Transmission'!L15</f>
        <v>0</v>
      </c>
      <c r="Q5" s="187" t="str">
        <f>'Data Input - Transmission'!M15</f>
        <v>&lt;select&gt;</v>
      </c>
      <c r="R5" s="187" t="str">
        <f>'Data Input - Transmission'!N15</f>
        <v>&lt;select&gt;</v>
      </c>
      <c r="S5" s="187">
        <f>'Data Input - Transmission'!O15</f>
        <v>0</v>
      </c>
      <c r="T5" s="187">
        <f>'Data Input - Transmission'!P15</f>
        <v>0</v>
      </c>
      <c r="U5" s="187" t="str">
        <f>'Data Input - Transmission'!Q15&amp;" / "&amp;'Data Input - Transmission'!R15</f>
        <v>&lt;select&gt; / &lt;select&gt;</v>
      </c>
      <c r="V5" s="187">
        <f>'Data Input - Transmission'!S15</f>
        <v>0</v>
      </c>
      <c r="W5" s="187">
        <f>YEAR('Data Input - Transmission'!T15)</f>
        <v>1900</v>
      </c>
      <c r="X5" s="187">
        <f>MONTH('Data Input - Transmission'!T15)</f>
        <v>1</v>
      </c>
    </row>
    <row r="6" spans="1:24" x14ac:dyDescent="0.25">
      <c r="A6" s="187" t="str">
        <f t="shared" si="1"/>
        <v>SERC</v>
      </c>
      <c r="B6" s="187">
        <f t="shared" si="1"/>
        <v>0</v>
      </c>
      <c r="C6" s="187" t="str">
        <f t="shared" si="1"/>
        <v>U</v>
      </c>
      <c r="D6" s="187">
        <f t="shared" si="0"/>
        <v>0</v>
      </c>
      <c r="E6" s="187">
        <f>'Data Input - Transmission'!A16</f>
        <v>0</v>
      </c>
      <c r="F6" s="187">
        <f>'Data Input - Transmission'!B16</f>
        <v>0</v>
      </c>
      <c r="G6" s="187">
        <f>'Data Input - Transmission'!C16</f>
        <v>0</v>
      </c>
      <c r="H6" s="187">
        <f>'Data Input - Transmission'!D16</f>
        <v>0</v>
      </c>
      <c r="I6" s="187" t="str">
        <f>'Data Input - Transmission'!E16</f>
        <v>&lt;select&gt;</v>
      </c>
      <c r="J6" s="187">
        <f>'Data Input - Transmission'!F16*100</f>
        <v>0</v>
      </c>
      <c r="K6" s="187">
        <f>'Data Input - Transmission'!G16</f>
        <v>0</v>
      </c>
      <c r="L6" s="187" t="str">
        <f>'Data Input - Transmission'!H16</f>
        <v>&lt;select&gt;</v>
      </c>
      <c r="M6" s="187" t="str">
        <f>'Data Input - Transmission'!I16</f>
        <v>&lt;select&gt;</v>
      </c>
      <c r="N6" s="187">
        <f>'Data Input - Transmission'!J16</f>
        <v>0</v>
      </c>
      <c r="O6" s="187">
        <f>'Data Input - Transmission'!K16</f>
        <v>0</v>
      </c>
      <c r="P6" s="187">
        <f>'Data Input - Transmission'!L16</f>
        <v>0</v>
      </c>
      <c r="Q6" s="187" t="str">
        <f>'Data Input - Transmission'!M16</f>
        <v>&lt;select&gt;</v>
      </c>
      <c r="R6" s="187" t="str">
        <f>'Data Input - Transmission'!N16</f>
        <v>&lt;select&gt;</v>
      </c>
      <c r="S6" s="187">
        <f>'Data Input - Transmission'!O16</f>
        <v>0</v>
      </c>
      <c r="T6" s="187">
        <f>'Data Input - Transmission'!P16</f>
        <v>0</v>
      </c>
      <c r="U6" s="187" t="str">
        <f>'Data Input - Transmission'!Q16&amp;" / "&amp;'Data Input - Transmission'!R16</f>
        <v>&lt;select&gt; / &lt;select&gt;</v>
      </c>
      <c r="V6" s="187">
        <f>'Data Input - Transmission'!S16</f>
        <v>0</v>
      </c>
      <c r="W6" s="187">
        <f>YEAR('Data Input - Transmission'!T16)</f>
        <v>1900</v>
      </c>
      <c r="X6" s="187">
        <f>MONTH('Data Input - Transmission'!T16)</f>
        <v>1</v>
      </c>
    </row>
    <row r="7" spans="1:24" x14ac:dyDescent="0.25">
      <c r="A7" s="187" t="str">
        <f t="shared" si="1"/>
        <v>SERC</v>
      </c>
      <c r="B7" s="187">
        <f t="shared" si="1"/>
        <v>0</v>
      </c>
      <c r="C7" s="187" t="str">
        <f t="shared" si="1"/>
        <v>U</v>
      </c>
      <c r="D7" s="187">
        <f t="shared" si="0"/>
        <v>0</v>
      </c>
      <c r="E7" s="187">
        <f>'Data Input - Transmission'!A17</f>
        <v>0</v>
      </c>
      <c r="F7" s="187">
        <f>'Data Input - Transmission'!B17</f>
        <v>0</v>
      </c>
      <c r="G7" s="187">
        <f>'Data Input - Transmission'!C17</f>
        <v>0</v>
      </c>
      <c r="H7" s="187">
        <f>'Data Input - Transmission'!D17</f>
        <v>0</v>
      </c>
      <c r="I7" s="187" t="str">
        <f>'Data Input - Transmission'!E17</f>
        <v>&lt;select&gt;</v>
      </c>
      <c r="J7" s="187">
        <f>'Data Input - Transmission'!F17*100</f>
        <v>0</v>
      </c>
      <c r="K7" s="187">
        <f>'Data Input - Transmission'!G17</f>
        <v>0</v>
      </c>
      <c r="L7" s="187" t="str">
        <f>'Data Input - Transmission'!H17</f>
        <v>&lt;select&gt;</v>
      </c>
      <c r="M7" s="187" t="str">
        <f>'Data Input - Transmission'!I17</f>
        <v>&lt;select&gt;</v>
      </c>
      <c r="N7" s="187">
        <f>'Data Input - Transmission'!J17</f>
        <v>0</v>
      </c>
      <c r="O7" s="187">
        <f>'Data Input - Transmission'!K17</f>
        <v>0</v>
      </c>
      <c r="P7" s="187">
        <f>'Data Input - Transmission'!L17</f>
        <v>0</v>
      </c>
      <c r="Q7" s="187" t="str">
        <f>'Data Input - Transmission'!M17</f>
        <v>&lt;select&gt;</v>
      </c>
      <c r="R7" s="187" t="str">
        <f>'Data Input - Transmission'!N17</f>
        <v>&lt;select&gt;</v>
      </c>
      <c r="S7" s="187">
        <f>'Data Input - Transmission'!O17</f>
        <v>0</v>
      </c>
      <c r="T7" s="187">
        <f>'Data Input - Transmission'!P17</f>
        <v>0</v>
      </c>
      <c r="U7" s="187" t="str">
        <f>'Data Input - Transmission'!Q17&amp;" / "&amp;'Data Input - Transmission'!R17</f>
        <v>&lt;select&gt; / &lt;select&gt;</v>
      </c>
      <c r="V7" s="187">
        <f>'Data Input - Transmission'!S17</f>
        <v>0</v>
      </c>
      <c r="W7" s="187">
        <f>YEAR('Data Input - Transmission'!T17)</f>
        <v>1900</v>
      </c>
      <c r="X7" s="187">
        <f>MONTH('Data Input - Transmission'!T17)</f>
        <v>1</v>
      </c>
    </row>
    <row r="8" spans="1:24" x14ac:dyDescent="0.25">
      <c r="A8" s="187" t="str">
        <f t="shared" si="1"/>
        <v>SERC</v>
      </c>
      <c r="B8" s="187">
        <f t="shared" si="1"/>
        <v>0</v>
      </c>
      <c r="C8" s="187" t="str">
        <f t="shared" si="1"/>
        <v>U</v>
      </c>
      <c r="D8" s="187">
        <f t="shared" si="0"/>
        <v>0</v>
      </c>
      <c r="E8" s="187">
        <f>'Data Input - Transmission'!A18</f>
        <v>0</v>
      </c>
      <c r="F8" s="187">
        <f>'Data Input - Transmission'!B18</f>
        <v>0</v>
      </c>
      <c r="G8" s="187">
        <f>'Data Input - Transmission'!C18</f>
        <v>0</v>
      </c>
      <c r="H8" s="187">
        <f>'Data Input - Transmission'!D18</f>
        <v>0</v>
      </c>
      <c r="I8" s="187" t="str">
        <f>'Data Input - Transmission'!E18</f>
        <v>&lt;select&gt;</v>
      </c>
      <c r="J8" s="187">
        <f>'Data Input - Transmission'!F18*100</f>
        <v>0</v>
      </c>
      <c r="K8" s="187">
        <f>'Data Input - Transmission'!G18</f>
        <v>0</v>
      </c>
      <c r="L8" s="187" t="str">
        <f>'Data Input - Transmission'!H18</f>
        <v>&lt;select&gt;</v>
      </c>
      <c r="M8" s="187" t="str">
        <f>'Data Input - Transmission'!I18</f>
        <v>&lt;select&gt;</v>
      </c>
      <c r="N8" s="187">
        <f>'Data Input - Transmission'!J18</f>
        <v>0</v>
      </c>
      <c r="O8" s="187">
        <f>'Data Input - Transmission'!K18</f>
        <v>0</v>
      </c>
      <c r="P8" s="187">
        <f>'Data Input - Transmission'!L18</f>
        <v>0</v>
      </c>
      <c r="Q8" s="187" t="str">
        <f>'Data Input - Transmission'!M18</f>
        <v>&lt;select&gt;</v>
      </c>
      <c r="R8" s="187" t="str">
        <f>'Data Input - Transmission'!N18</f>
        <v>&lt;select&gt;</v>
      </c>
      <c r="S8" s="187">
        <f>'Data Input - Transmission'!O18</f>
        <v>0</v>
      </c>
      <c r="T8" s="187">
        <f>'Data Input - Transmission'!P18</f>
        <v>0</v>
      </c>
      <c r="U8" s="187" t="str">
        <f>'Data Input - Transmission'!Q18&amp;" / "&amp;'Data Input - Transmission'!R18</f>
        <v>&lt;select&gt; / &lt;select&gt;</v>
      </c>
      <c r="V8" s="187">
        <f>'Data Input - Transmission'!S18</f>
        <v>0</v>
      </c>
      <c r="W8" s="187">
        <f>YEAR('Data Input - Transmission'!T18)</f>
        <v>1900</v>
      </c>
      <c r="X8" s="187">
        <f>MONTH('Data Input - Transmission'!T18)</f>
        <v>1</v>
      </c>
    </row>
    <row r="9" spans="1:24" x14ac:dyDescent="0.25">
      <c r="A9" s="187" t="str">
        <f t="shared" si="1"/>
        <v>SERC</v>
      </c>
      <c r="B9" s="187">
        <f t="shared" si="1"/>
        <v>0</v>
      </c>
      <c r="C9" s="187" t="str">
        <f t="shared" si="1"/>
        <v>U</v>
      </c>
      <c r="D9" s="187">
        <f t="shared" si="0"/>
        <v>0</v>
      </c>
      <c r="E9" s="187">
        <f>'Data Input - Transmission'!A19</f>
        <v>0</v>
      </c>
      <c r="F9" s="187">
        <f>'Data Input - Transmission'!B19</f>
        <v>0</v>
      </c>
      <c r="G9" s="187">
        <f>'Data Input - Transmission'!C19</f>
        <v>0</v>
      </c>
      <c r="H9" s="187">
        <f>'Data Input - Transmission'!D19</f>
        <v>0</v>
      </c>
      <c r="I9" s="187" t="str">
        <f>'Data Input - Transmission'!E19</f>
        <v>&lt;select&gt;</v>
      </c>
      <c r="J9" s="187">
        <f>'Data Input - Transmission'!F19*100</f>
        <v>0</v>
      </c>
      <c r="K9" s="187">
        <f>'Data Input - Transmission'!G19</f>
        <v>0</v>
      </c>
      <c r="L9" s="187" t="str">
        <f>'Data Input - Transmission'!H19</f>
        <v>&lt;select&gt;</v>
      </c>
      <c r="M9" s="187" t="str">
        <f>'Data Input - Transmission'!I19</f>
        <v>&lt;select&gt;</v>
      </c>
      <c r="N9" s="187">
        <f>'Data Input - Transmission'!J19</f>
        <v>0</v>
      </c>
      <c r="O9" s="187">
        <f>'Data Input - Transmission'!K19</f>
        <v>0</v>
      </c>
      <c r="P9" s="187">
        <f>'Data Input - Transmission'!L19</f>
        <v>0</v>
      </c>
      <c r="Q9" s="187" t="str">
        <f>'Data Input - Transmission'!M19</f>
        <v>&lt;select&gt;</v>
      </c>
      <c r="R9" s="187" t="str">
        <f>'Data Input - Transmission'!N19</f>
        <v>&lt;select&gt;</v>
      </c>
      <c r="S9" s="187">
        <f>'Data Input - Transmission'!O19</f>
        <v>0</v>
      </c>
      <c r="T9" s="187">
        <f>'Data Input - Transmission'!P19</f>
        <v>0</v>
      </c>
      <c r="U9" s="187" t="str">
        <f>'Data Input - Transmission'!Q19&amp;" / "&amp;'Data Input - Transmission'!R19</f>
        <v>&lt;select&gt; / &lt;select&gt;</v>
      </c>
      <c r="V9" s="187">
        <f>'Data Input - Transmission'!S19</f>
        <v>0</v>
      </c>
      <c r="W9" s="187">
        <f>YEAR('Data Input - Transmission'!T19)</f>
        <v>1900</v>
      </c>
      <c r="X9" s="187">
        <f>MONTH('Data Input - Transmission'!T19)</f>
        <v>1</v>
      </c>
    </row>
    <row r="10" spans="1:24" x14ac:dyDescent="0.25">
      <c r="A10" s="187" t="str">
        <f t="shared" si="1"/>
        <v>SERC</v>
      </c>
      <c r="B10" s="187">
        <f t="shared" si="1"/>
        <v>0</v>
      </c>
      <c r="C10" s="187" t="str">
        <f t="shared" si="1"/>
        <v>U</v>
      </c>
      <c r="D10" s="187">
        <f t="shared" si="0"/>
        <v>0</v>
      </c>
      <c r="E10" s="187">
        <f>'Data Input - Transmission'!A20</f>
        <v>0</v>
      </c>
      <c r="F10" s="187">
        <f>'Data Input - Transmission'!B20</f>
        <v>0</v>
      </c>
      <c r="G10" s="187">
        <f>'Data Input - Transmission'!C20</f>
        <v>0</v>
      </c>
      <c r="H10" s="187">
        <f>'Data Input - Transmission'!D20</f>
        <v>0</v>
      </c>
      <c r="I10" s="187" t="str">
        <f>'Data Input - Transmission'!E20</f>
        <v>&lt;select&gt;</v>
      </c>
      <c r="J10" s="187">
        <f>'Data Input - Transmission'!F20*100</f>
        <v>0</v>
      </c>
      <c r="K10" s="187">
        <f>'Data Input - Transmission'!G20</f>
        <v>0</v>
      </c>
      <c r="L10" s="187" t="str">
        <f>'Data Input - Transmission'!H20</f>
        <v>&lt;select&gt;</v>
      </c>
      <c r="M10" s="187" t="str">
        <f>'Data Input - Transmission'!I20</f>
        <v>&lt;select&gt;</v>
      </c>
      <c r="N10" s="187">
        <f>'Data Input - Transmission'!J20</f>
        <v>0</v>
      </c>
      <c r="O10" s="187">
        <f>'Data Input - Transmission'!K20</f>
        <v>0</v>
      </c>
      <c r="P10" s="187">
        <f>'Data Input - Transmission'!L20</f>
        <v>0</v>
      </c>
      <c r="Q10" s="187" t="str">
        <f>'Data Input - Transmission'!M20</f>
        <v>&lt;select&gt;</v>
      </c>
      <c r="R10" s="187" t="str">
        <f>'Data Input - Transmission'!N20</f>
        <v>&lt;select&gt;</v>
      </c>
      <c r="S10" s="187">
        <f>'Data Input - Transmission'!O20</f>
        <v>0</v>
      </c>
      <c r="T10" s="187">
        <f>'Data Input - Transmission'!P20</f>
        <v>0</v>
      </c>
      <c r="U10" s="187" t="str">
        <f>'Data Input - Transmission'!Q20&amp;" / "&amp;'Data Input - Transmission'!R20</f>
        <v>&lt;select&gt; / &lt;select&gt;</v>
      </c>
      <c r="V10" s="187">
        <f>'Data Input - Transmission'!S20</f>
        <v>0</v>
      </c>
      <c r="W10" s="187">
        <f>YEAR('Data Input - Transmission'!T20)</f>
        <v>1900</v>
      </c>
      <c r="X10" s="187">
        <f>MONTH('Data Input - Transmission'!T20)</f>
        <v>1</v>
      </c>
    </row>
    <row r="11" spans="1:24" x14ac:dyDescent="0.25">
      <c r="A11" s="187" t="str">
        <f t="shared" si="1"/>
        <v>SERC</v>
      </c>
      <c r="B11" s="187">
        <f t="shared" si="1"/>
        <v>0</v>
      </c>
      <c r="C11" s="187" t="str">
        <f t="shared" si="1"/>
        <v>U</v>
      </c>
      <c r="D11" s="187">
        <f t="shared" si="0"/>
        <v>0</v>
      </c>
      <c r="E11" s="187">
        <f>'Data Input - Transmission'!A21</f>
        <v>0</v>
      </c>
      <c r="F11" s="187">
        <f>'Data Input - Transmission'!B21</f>
        <v>0</v>
      </c>
      <c r="G11" s="187">
        <f>'Data Input - Transmission'!C21</f>
        <v>0</v>
      </c>
      <c r="H11" s="187">
        <f>'Data Input - Transmission'!D21</f>
        <v>0</v>
      </c>
      <c r="I11" s="187" t="str">
        <f>'Data Input - Transmission'!E21</f>
        <v>&lt;select&gt;</v>
      </c>
      <c r="J11" s="187">
        <f>'Data Input - Transmission'!F21*100</f>
        <v>0</v>
      </c>
      <c r="K11" s="187">
        <f>'Data Input - Transmission'!G21</f>
        <v>0</v>
      </c>
      <c r="L11" s="187" t="str">
        <f>'Data Input - Transmission'!H21</f>
        <v>&lt;select&gt;</v>
      </c>
      <c r="M11" s="187" t="str">
        <f>'Data Input - Transmission'!I21</f>
        <v>&lt;select&gt;</v>
      </c>
      <c r="N11" s="187">
        <f>'Data Input - Transmission'!J21</f>
        <v>0</v>
      </c>
      <c r="O11" s="187">
        <f>'Data Input - Transmission'!K21</f>
        <v>0</v>
      </c>
      <c r="P11" s="187">
        <f>'Data Input - Transmission'!L21</f>
        <v>0</v>
      </c>
      <c r="Q11" s="187" t="str">
        <f>'Data Input - Transmission'!M21</f>
        <v>&lt;select&gt;</v>
      </c>
      <c r="R11" s="187" t="str">
        <f>'Data Input - Transmission'!N21</f>
        <v>&lt;select&gt;</v>
      </c>
      <c r="S11" s="187">
        <f>'Data Input - Transmission'!O21</f>
        <v>0</v>
      </c>
      <c r="T11" s="187">
        <f>'Data Input - Transmission'!P21</f>
        <v>0</v>
      </c>
      <c r="U11" s="187" t="str">
        <f>'Data Input - Transmission'!Q21&amp;" / "&amp;'Data Input - Transmission'!R21</f>
        <v>&lt;select&gt; / &lt;select&gt;</v>
      </c>
      <c r="V11" s="187">
        <f>'Data Input - Transmission'!S21</f>
        <v>0</v>
      </c>
      <c r="W11" s="187">
        <f>YEAR('Data Input - Transmission'!T21)</f>
        <v>1900</v>
      </c>
      <c r="X11" s="187">
        <f>MONTH('Data Input - Transmission'!T21)</f>
        <v>1</v>
      </c>
    </row>
    <row r="12" spans="1:24" x14ac:dyDescent="0.25">
      <c r="A12" s="187" t="str">
        <f t="shared" si="1"/>
        <v>SERC</v>
      </c>
      <c r="B12" s="187">
        <f t="shared" si="1"/>
        <v>0</v>
      </c>
      <c r="C12" s="187" t="str">
        <f t="shared" si="1"/>
        <v>U</v>
      </c>
      <c r="D12" s="187">
        <f t="shared" si="0"/>
        <v>0</v>
      </c>
      <c r="E12" s="187">
        <f>'Data Input - Transmission'!A22</f>
        <v>0</v>
      </c>
      <c r="F12" s="187">
        <f>'Data Input - Transmission'!B22</f>
        <v>0</v>
      </c>
      <c r="G12" s="187">
        <f>'Data Input - Transmission'!C22</f>
        <v>0</v>
      </c>
      <c r="H12" s="187">
        <f>'Data Input - Transmission'!D22</f>
        <v>0</v>
      </c>
      <c r="I12" s="187" t="str">
        <f>'Data Input - Transmission'!E22</f>
        <v>&lt;select&gt;</v>
      </c>
      <c r="J12" s="187">
        <f>'Data Input - Transmission'!F22*100</f>
        <v>0</v>
      </c>
      <c r="K12" s="187">
        <f>'Data Input - Transmission'!G22</f>
        <v>0</v>
      </c>
      <c r="L12" s="187" t="str">
        <f>'Data Input - Transmission'!H22</f>
        <v>&lt;select&gt;</v>
      </c>
      <c r="M12" s="187" t="str">
        <f>'Data Input - Transmission'!I22</f>
        <v>&lt;select&gt;</v>
      </c>
      <c r="N12" s="187">
        <f>'Data Input - Transmission'!J22</f>
        <v>0</v>
      </c>
      <c r="O12" s="187">
        <f>'Data Input - Transmission'!K22</f>
        <v>0</v>
      </c>
      <c r="P12" s="187">
        <f>'Data Input - Transmission'!L22</f>
        <v>0</v>
      </c>
      <c r="Q12" s="187" t="str">
        <f>'Data Input - Transmission'!M22</f>
        <v>&lt;select&gt;</v>
      </c>
      <c r="R12" s="187" t="str">
        <f>'Data Input - Transmission'!N22</f>
        <v>&lt;select&gt;</v>
      </c>
      <c r="S12" s="187">
        <f>'Data Input - Transmission'!O22</f>
        <v>0</v>
      </c>
      <c r="T12" s="187">
        <f>'Data Input - Transmission'!P22</f>
        <v>0</v>
      </c>
      <c r="U12" s="187" t="str">
        <f>'Data Input - Transmission'!Q22&amp;" / "&amp;'Data Input - Transmission'!R22</f>
        <v>&lt;select&gt; / &lt;select&gt;</v>
      </c>
      <c r="V12" s="187">
        <f>'Data Input - Transmission'!S22</f>
        <v>0</v>
      </c>
      <c r="W12" s="187">
        <f>YEAR('Data Input - Transmission'!T22)</f>
        <v>1900</v>
      </c>
      <c r="X12" s="187">
        <f>MONTH('Data Input - Transmission'!T22)</f>
        <v>1</v>
      </c>
    </row>
    <row r="13" spans="1:24" x14ac:dyDescent="0.25">
      <c r="A13" s="187" t="str">
        <f t="shared" si="1"/>
        <v>SERC</v>
      </c>
      <c r="B13" s="187">
        <f t="shared" si="1"/>
        <v>0</v>
      </c>
      <c r="C13" s="187" t="str">
        <f t="shared" si="1"/>
        <v>U</v>
      </c>
      <c r="D13" s="187">
        <f t="shared" si="0"/>
        <v>0</v>
      </c>
      <c r="E13" s="187">
        <f>'Data Input - Transmission'!A23</f>
        <v>0</v>
      </c>
      <c r="F13" s="187">
        <f>'Data Input - Transmission'!B23</f>
        <v>0</v>
      </c>
      <c r="G13" s="187">
        <f>'Data Input - Transmission'!C23</f>
        <v>0</v>
      </c>
      <c r="H13" s="187">
        <f>'Data Input - Transmission'!D23</f>
        <v>0</v>
      </c>
      <c r="I13" s="187" t="str">
        <f>'Data Input - Transmission'!E23</f>
        <v>&lt;select&gt;</v>
      </c>
      <c r="J13" s="187">
        <f>'Data Input - Transmission'!F23*100</f>
        <v>0</v>
      </c>
      <c r="K13" s="187">
        <f>'Data Input - Transmission'!G23</f>
        <v>0</v>
      </c>
      <c r="L13" s="187" t="str">
        <f>'Data Input - Transmission'!H23</f>
        <v>&lt;select&gt;</v>
      </c>
      <c r="M13" s="187" t="str">
        <f>'Data Input - Transmission'!I23</f>
        <v>&lt;select&gt;</v>
      </c>
      <c r="N13" s="187">
        <f>'Data Input - Transmission'!J23</f>
        <v>0</v>
      </c>
      <c r="O13" s="187">
        <f>'Data Input - Transmission'!K23</f>
        <v>0</v>
      </c>
      <c r="P13" s="187">
        <f>'Data Input - Transmission'!L23</f>
        <v>0</v>
      </c>
      <c r="Q13" s="187" t="str">
        <f>'Data Input - Transmission'!M23</f>
        <v>&lt;select&gt;</v>
      </c>
      <c r="R13" s="187" t="str">
        <f>'Data Input - Transmission'!N23</f>
        <v>&lt;select&gt;</v>
      </c>
      <c r="S13" s="187">
        <f>'Data Input - Transmission'!O23</f>
        <v>0</v>
      </c>
      <c r="T13" s="187">
        <f>'Data Input - Transmission'!P23</f>
        <v>0</v>
      </c>
      <c r="U13" s="187" t="str">
        <f>'Data Input - Transmission'!Q23&amp;" / "&amp;'Data Input - Transmission'!R23</f>
        <v>&lt;select&gt; / &lt;select&gt;</v>
      </c>
      <c r="V13" s="187">
        <f>'Data Input - Transmission'!S23</f>
        <v>0</v>
      </c>
      <c r="W13" s="187">
        <f>YEAR('Data Input - Transmission'!T23)</f>
        <v>1900</v>
      </c>
      <c r="X13" s="187">
        <f>MONTH('Data Input - Transmission'!T23)</f>
        <v>1</v>
      </c>
    </row>
    <row r="14" spans="1:24" x14ac:dyDescent="0.25">
      <c r="A14" s="187" t="str">
        <f t="shared" si="1"/>
        <v>SERC</v>
      </c>
      <c r="B14" s="187">
        <f t="shared" si="1"/>
        <v>0</v>
      </c>
      <c r="C14" s="187" t="str">
        <f t="shared" si="1"/>
        <v>U</v>
      </c>
      <c r="D14" s="187">
        <f t="shared" si="0"/>
        <v>0</v>
      </c>
      <c r="E14" s="187">
        <f>'Data Input - Transmission'!A24</f>
        <v>0</v>
      </c>
      <c r="F14" s="187">
        <f>'Data Input - Transmission'!B24</f>
        <v>0</v>
      </c>
      <c r="G14" s="187">
        <f>'Data Input - Transmission'!C24</f>
        <v>0</v>
      </c>
      <c r="H14" s="187">
        <f>'Data Input - Transmission'!D24</f>
        <v>0</v>
      </c>
      <c r="I14" s="187" t="str">
        <f>'Data Input - Transmission'!E24</f>
        <v>&lt;select&gt;</v>
      </c>
      <c r="J14" s="187">
        <f>'Data Input - Transmission'!F24*100</f>
        <v>0</v>
      </c>
      <c r="K14" s="187">
        <f>'Data Input - Transmission'!G24</f>
        <v>0</v>
      </c>
      <c r="L14" s="187" t="str">
        <f>'Data Input - Transmission'!H24</f>
        <v>&lt;select&gt;</v>
      </c>
      <c r="M14" s="187" t="str">
        <f>'Data Input - Transmission'!I24</f>
        <v>&lt;select&gt;</v>
      </c>
      <c r="N14" s="187">
        <f>'Data Input - Transmission'!J24</f>
        <v>0</v>
      </c>
      <c r="O14" s="187">
        <f>'Data Input - Transmission'!K24</f>
        <v>0</v>
      </c>
      <c r="P14" s="187">
        <f>'Data Input - Transmission'!L24</f>
        <v>0</v>
      </c>
      <c r="Q14" s="187" t="str">
        <f>'Data Input - Transmission'!M24</f>
        <v>&lt;select&gt;</v>
      </c>
      <c r="R14" s="187" t="str">
        <f>'Data Input - Transmission'!N24</f>
        <v>&lt;select&gt;</v>
      </c>
      <c r="S14" s="187">
        <f>'Data Input - Transmission'!O24</f>
        <v>0</v>
      </c>
      <c r="T14" s="187">
        <f>'Data Input - Transmission'!P24</f>
        <v>0</v>
      </c>
      <c r="U14" s="187" t="str">
        <f>'Data Input - Transmission'!Q24&amp;" / "&amp;'Data Input - Transmission'!R24</f>
        <v>&lt;select&gt; / &lt;select&gt;</v>
      </c>
      <c r="V14" s="187">
        <f>'Data Input - Transmission'!S24</f>
        <v>0</v>
      </c>
      <c r="W14" s="187">
        <f>YEAR('Data Input - Transmission'!T24)</f>
        <v>1900</v>
      </c>
      <c r="X14" s="187">
        <f>MONTH('Data Input - Transmission'!T24)</f>
        <v>1</v>
      </c>
    </row>
    <row r="15" spans="1:24" x14ac:dyDescent="0.25">
      <c r="A15" s="187" t="str">
        <f t="shared" si="1"/>
        <v>SERC</v>
      </c>
      <c r="B15" s="187">
        <f t="shared" si="1"/>
        <v>0</v>
      </c>
      <c r="C15" s="187" t="str">
        <f t="shared" si="1"/>
        <v>U</v>
      </c>
      <c r="D15" s="187">
        <f t="shared" si="0"/>
        <v>0</v>
      </c>
      <c r="E15" s="187">
        <f>'Data Input - Transmission'!A25</f>
        <v>0</v>
      </c>
      <c r="F15" s="187">
        <f>'Data Input - Transmission'!B25</f>
        <v>0</v>
      </c>
      <c r="G15" s="187">
        <f>'Data Input - Transmission'!C25</f>
        <v>0</v>
      </c>
      <c r="H15" s="187">
        <f>'Data Input - Transmission'!D25</f>
        <v>0</v>
      </c>
      <c r="I15" s="187" t="str">
        <f>'Data Input - Transmission'!E25</f>
        <v>&lt;select&gt;</v>
      </c>
      <c r="J15" s="187">
        <f>'Data Input - Transmission'!F25*100</f>
        <v>0</v>
      </c>
      <c r="K15" s="187">
        <f>'Data Input - Transmission'!G25</f>
        <v>0</v>
      </c>
      <c r="L15" s="187" t="str">
        <f>'Data Input - Transmission'!H25</f>
        <v>&lt;select&gt;</v>
      </c>
      <c r="M15" s="187" t="str">
        <f>'Data Input - Transmission'!I25</f>
        <v>&lt;select&gt;</v>
      </c>
      <c r="N15" s="187">
        <f>'Data Input - Transmission'!J25</f>
        <v>0</v>
      </c>
      <c r="O15" s="187">
        <f>'Data Input - Transmission'!K25</f>
        <v>0</v>
      </c>
      <c r="P15" s="187">
        <f>'Data Input - Transmission'!L25</f>
        <v>0</v>
      </c>
      <c r="Q15" s="187" t="str">
        <f>'Data Input - Transmission'!M25</f>
        <v>&lt;select&gt;</v>
      </c>
      <c r="R15" s="187" t="str">
        <f>'Data Input - Transmission'!N25</f>
        <v>&lt;select&gt;</v>
      </c>
      <c r="S15" s="187">
        <f>'Data Input - Transmission'!O25</f>
        <v>0</v>
      </c>
      <c r="T15" s="187">
        <f>'Data Input - Transmission'!P25</f>
        <v>0</v>
      </c>
      <c r="U15" s="187" t="str">
        <f>'Data Input - Transmission'!Q25&amp;" / "&amp;'Data Input - Transmission'!R25</f>
        <v>&lt;select&gt; / &lt;select&gt;</v>
      </c>
      <c r="V15" s="187">
        <f>'Data Input - Transmission'!S25</f>
        <v>0</v>
      </c>
      <c r="W15" s="187">
        <f>YEAR('Data Input - Transmission'!T25)</f>
        <v>1900</v>
      </c>
      <c r="X15" s="187">
        <f>MONTH('Data Input - Transmission'!T25)</f>
        <v>1</v>
      </c>
    </row>
    <row r="16" spans="1:24" x14ac:dyDescent="0.25">
      <c r="A16" s="187" t="str">
        <f t="shared" si="1"/>
        <v>SERC</v>
      </c>
      <c r="B16" s="187">
        <f t="shared" si="1"/>
        <v>0</v>
      </c>
      <c r="C16" s="187" t="str">
        <f t="shared" si="1"/>
        <v>U</v>
      </c>
      <c r="D16" s="187">
        <f t="shared" si="0"/>
        <v>0</v>
      </c>
      <c r="E16" s="187">
        <f>'Data Input - Transmission'!A26</f>
        <v>0</v>
      </c>
      <c r="F16" s="187">
        <f>'Data Input - Transmission'!B26</f>
        <v>0</v>
      </c>
      <c r="G16" s="187">
        <f>'Data Input - Transmission'!C26</f>
        <v>0</v>
      </c>
      <c r="H16" s="187">
        <f>'Data Input - Transmission'!D26</f>
        <v>0</v>
      </c>
      <c r="I16" s="187" t="str">
        <f>'Data Input - Transmission'!E26</f>
        <v>&lt;select&gt;</v>
      </c>
      <c r="J16" s="187">
        <f>'Data Input - Transmission'!F26*100</f>
        <v>0</v>
      </c>
      <c r="K16" s="187">
        <f>'Data Input - Transmission'!G26</f>
        <v>0</v>
      </c>
      <c r="L16" s="187" t="str">
        <f>'Data Input - Transmission'!H26</f>
        <v>&lt;select&gt;</v>
      </c>
      <c r="M16" s="187" t="str">
        <f>'Data Input - Transmission'!I26</f>
        <v>&lt;select&gt;</v>
      </c>
      <c r="N16" s="187">
        <f>'Data Input - Transmission'!J26</f>
        <v>0</v>
      </c>
      <c r="O16" s="187">
        <f>'Data Input - Transmission'!K26</f>
        <v>0</v>
      </c>
      <c r="P16" s="187">
        <f>'Data Input - Transmission'!L26</f>
        <v>0</v>
      </c>
      <c r="Q16" s="187" t="str">
        <f>'Data Input - Transmission'!M26</f>
        <v>&lt;select&gt;</v>
      </c>
      <c r="R16" s="187" t="str">
        <f>'Data Input - Transmission'!N26</f>
        <v>&lt;select&gt;</v>
      </c>
      <c r="S16" s="187">
        <f>'Data Input - Transmission'!O26</f>
        <v>0</v>
      </c>
      <c r="T16" s="187">
        <f>'Data Input - Transmission'!P26</f>
        <v>0</v>
      </c>
      <c r="U16" s="187" t="str">
        <f>'Data Input - Transmission'!Q26&amp;" / "&amp;'Data Input - Transmission'!R26</f>
        <v>&lt;select&gt; / &lt;select&gt;</v>
      </c>
      <c r="V16" s="187">
        <f>'Data Input - Transmission'!S26</f>
        <v>0</v>
      </c>
      <c r="W16" s="187">
        <f>YEAR('Data Input - Transmission'!T26)</f>
        <v>1900</v>
      </c>
      <c r="X16" s="187">
        <f>MONTH('Data Input - Transmission'!T26)</f>
        <v>1</v>
      </c>
    </row>
    <row r="17" spans="1:24" x14ac:dyDescent="0.25">
      <c r="A17" s="187" t="str">
        <f t="shared" si="1"/>
        <v>SERC</v>
      </c>
      <c r="B17" s="187">
        <f t="shared" si="1"/>
        <v>0</v>
      </c>
      <c r="C17" s="187" t="str">
        <f t="shared" si="1"/>
        <v>U</v>
      </c>
      <c r="D17" s="187">
        <f t="shared" si="0"/>
        <v>0</v>
      </c>
      <c r="E17" s="187">
        <f>'Data Input - Transmission'!A27</f>
        <v>0</v>
      </c>
      <c r="F17" s="187">
        <f>'Data Input - Transmission'!B27</f>
        <v>0</v>
      </c>
      <c r="G17" s="187">
        <f>'Data Input - Transmission'!C27</f>
        <v>0</v>
      </c>
      <c r="H17" s="187">
        <f>'Data Input - Transmission'!D27</f>
        <v>0</v>
      </c>
      <c r="I17" s="187" t="str">
        <f>'Data Input - Transmission'!E27</f>
        <v>&lt;select&gt;</v>
      </c>
      <c r="J17" s="187">
        <f>'Data Input - Transmission'!F27*100</f>
        <v>0</v>
      </c>
      <c r="K17" s="187">
        <f>'Data Input - Transmission'!G27</f>
        <v>0</v>
      </c>
      <c r="L17" s="187" t="str">
        <f>'Data Input - Transmission'!H27</f>
        <v>&lt;select&gt;</v>
      </c>
      <c r="M17" s="187" t="str">
        <f>'Data Input - Transmission'!I27</f>
        <v>&lt;select&gt;</v>
      </c>
      <c r="N17" s="187">
        <f>'Data Input - Transmission'!J27</f>
        <v>0</v>
      </c>
      <c r="O17" s="187">
        <f>'Data Input - Transmission'!K27</f>
        <v>0</v>
      </c>
      <c r="P17" s="187">
        <f>'Data Input - Transmission'!L27</f>
        <v>0</v>
      </c>
      <c r="Q17" s="187" t="str">
        <f>'Data Input - Transmission'!M27</f>
        <v>&lt;select&gt;</v>
      </c>
      <c r="R17" s="187" t="str">
        <f>'Data Input - Transmission'!N27</f>
        <v>&lt;select&gt;</v>
      </c>
      <c r="S17" s="187">
        <f>'Data Input - Transmission'!O27</f>
        <v>0</v>
      </c>
      <c r="T17" s="187">
        <f>'Data Input - Transmission'!P27</f>
        <v>0</v>
      </c>
      <c r="U17" s="187" t="str">
        <f>'Data Input - Transmission'!Q27&amp;" / "&amp;'Data Input - Transmission'!R27</f>
        <v>&lt;select&gt; / &lt;select&gt;</v>
      </c>
      <c r="V17" s="187">
        <f>'Data Input - Transmission'!S27</f>
        <v>0</v>
      </c>
      <c r="W17" s="187">
        <f>YEAR('Data Input - Transmission'!T27)</f>
        <v>1900</v>
      </c>
      <c r="X17" s="187">
        <f>MONTH('Data Input - Transmission'!T27)</f>
        <v>1</v>
      </c>
    </row>
    <row r="18" spans="1:24" x14ac:dyDescent="0.25">
      <c r="A18" s="187" t="str">
        <f t="shared" si="1"/>
        <v>SERC</v>
      </c>
      <c r="B18" s="187">
        <f t="shared" si="1"/>
        <v>0</v>
      </c>
      <c r="C18" s="187" t="str">
        <f t="shared" si="1"/>
        <v>U</v>
      </c>
      <c r="D18" s="187">
        <f t="shared" si="0"/>
        <v>0</v>
      </c>
      <c r="E18" s="187">
        <f>'Data Input - Transmission'!A28</f>
        <v>0</v>
      </c>
      <c r="F18" s="187">
        <f>'Data Input - Transmission'!B28</f>
        <v>0</v>
      </c>
      <c r="G18" s="187">
        <f>'Data Input - Transmission'!C28</f>
        <v>0</v>
      </c>
      <c r="H18" s="187">
        <f>'Data Input - Transmission'!D28</f>
        <v>0</v>
      </c>
      <c r="I18" s="187" t="str">
        <f>'Data Input - Transmission'!E28</f>
        <v>&lt;select&gt;</v>
      </c>
      <c r="J18" s="187">
        <f>'Data Input - Transmission'!F28*100</f>
        <v>0</v>
      </c>
      <c r="K18" s="187">
        <f>'Data Input - Transmission'!G28</f>
        <v>0</v>
      </c>
      <c r="L18" s="187" t="str">
        <f>'Data Input - Transmission'!H28</f>
        <v>&lt;select&gt;</v>
      </c>
      <c r="M18" s="187" t="str">
        <f>'Data Input - Transmission'!I28</f>
        <v>&lt;select&gt;</v>
      </c>
      <c r="N18" s="187">
        <f>'Data Input - Transmission'!J28</f>
        <v>0</v>
      </c>
      <c r="O18" s="187">
        <f>'Data Input - Transmission'!K28</f>
        <v>0</v>
      </c>
      <c r="P18" s="187">
        <f>'Data Input - Transmission'!L28</f>
        <v>0</v>
      </c>
      <c r="Q18" s="187" t="str">
        <f>'Data Input - Transmission'!M28</f>
        <v>&lt;select&gt;</v>
      </c>
      <c r="R18" s="187" t="str">
        <f>'Data Input - Transmission'!N28</f>
        <v>&lt;select&gt;</v>
      </c>
      <c r="S18" s="187">
        <f>'Data Input - Transmission'!O28</f>
        <v>0</v>
      </c>
      <c r="T18" s="187">
        <f>'Data Input - Transmission'!P28</f>
        <v>0</v>
      </c>
      <c r="U18" s="187" t="str">
        <f>'Data Input - Transmission'!Q28&amp;" / "&amp;'Data Input - Transmission'!R28</f>
        <v>&lt;select&gt; / &lt;select&gt;</v>
      </c>
      <c r="V18" s="187">
        <f>'Data Input - Transmission'!S28</f>
        <v>0</v>
      </c>
      <c r="W18" s="187">
        <f>YEAR('Data Input - Transmission'!T28)</f>
        <v>1900</v>
      </c>
      <c r="X18" s="187">
        <f>MONTH('Data Input - Transmission'!T28)</f>
        <v>1</v>
      </c>
    </row>
    <row r="19" spans="1:24" x14ac:dyDescent="0.25">
      <c r="A19" s="187" t="str">
        <f t="shared" si="1"/>
        <v>SERC</v>
      </c>
      <c r="B19" s="187">
        <f t="shared" si="1"/>
        <v>0</v>
      </c>
      <c r="C19" s="187" t="str">
        <f t="shared" si="1"/>
        <v>U</v>
      </c>
      <c r="D19" s="187">
        <f t="shared" si="0"/>
        <v>0</v>
      </c>
      <c r="E19" s="187">
        <f>'Data Input - Transmission'!A29</f>
        <v>0</v>
      </c>
      <c r="F19" s="187">
        <f>'Data Input - Transmission'!B29</f>
        <v>0</v>
      </c>
      <c r="G19" s="187">
        <f>'Data Input - Transmission'!C29</f>
        <v>0</v>
      </c>
      <c r="H19" s="187">
        <f>'Data Input - Transmission'!D29</f>
        <v>0</v>
      </c>
      <c r="I19" s="187" t="str">
        <f>'Data Input - Transmission'!E29</f>
        <v>&lt;select&gt;</v>
      </c>
      <c r="J19" s="187">
        <f>'Data Input - Transmission'!F29*100</f>
        <v>0</v>
      </c>
      <c r="K19" s="187">
        <f>'Data Input - Transmission'!G29</f>
        <v>0</v>
      </c>
      <c r="L19" s="187" t="str">
        <f>'Data Input - Transmission'!H29</f>
        <v>&lt;select&gt;</v>
      </c>
      <c r="M19" s="187" t="str">
        <f>'Data Input - Transmission'!I29</f>
        <v>&lt;select&gt;</v>
      </c>
      <c r="N19" s="187">
        <f>'Data Input - Transmission'!J29</f>
        <v>0</v>
      </c>
      <c r="O19" s="187">
        <f>'Data Input - Transmission'!K29</f>
        <v>0</v>
      </c>
      <c r="P19" s="187">
        <f>'Data Input - Transmission'!L29</f>
        <v>0</v>
      </c>
      <c r="Q19" s="187" t="str">
        <f>'Data Input - Transmission'!M29</f>
        <v>&lt;select&gt;</v>
      </c>
      <c r="R19" s="187" t="str">
        <f>'Data Input - Transmission'!N29</f>
        <v>&lt;select&gt;</v>
      </c>
      <c r="S19" s="187">
        <f>'Data Input - Transmission'!O29</f>
        <v>0</v>
      </c>
      <c r="T19" s="187">
        <f>'Data Input - Transmission'!P29</f>
        <v>0</v>
      </c>
      <c r="U19" s="187" t="str">
        <f>'Data Input - Transmission'!Q29&amp;" / "&amp;'Data Input - Transmission'!R29</f>
        <v>&lt;select&gt; / &lt;select&gt;</v>
      </c>
      <c r="V19" s="187">
        <f>'Data Input - Transmission'!S29</f>
        <v>0</v>
      </c>
      <c r="W19" s="187">
        <f>YEAR('Data Input - Transmission'!T29)</f>
        <v>1900</v>
      </c>
      <c r="X19" s="187">
        <f>MONTH('Data Input - Transmission'!T29)</f>
        <v>1</v>
      </c>
    </row>
    <row r="20" spans="1:24" x14ac:dyDescent="0.25">
      <c r="A20" s="187" t="str">
        <f t="shared" si="1"/>
        <v>SERC</v>
      </c>
      <c r="B20" s="187">
        <f t="shared" si="1"/>
        <v>0</v>
      </c>
      <c r="C20" s="187" t="str">
        <f t="shared" si="1"/>
        <v>U</v>
      </c>
      <c r="D20" s="187">
        <f t="shared" si="0"/>
        <v>0</v>
      </c>
      <c r="E20" s="187">
        <f>'Data Input - Transmission'!A30</f>
        <v>0</v>
      </c>
      <c r="F20" s="187">
        <f>'Data Input - Transmission'!B30</f>
        <v>0</v>
      </c>
      <c r="G20" s="187">
        <f>'Data Input - Transmission'!C30</f>
        <v>0</v>
      </c>
      <c r="H20" s="187">
        <f>'Data Input - Transmission'!D30</f>
        <v>0</v>
      </c>
      <c r="I20" s="187" t="str">
        <f>'Data Input - Transmission'!E30</f>
        <v>&lt;select&gt;</v>
      </c>
      <c r="J20" s="187">
        <f>'Data Input - Transmission'!F30*100</f>
        <v>0</v>
      </c>
      <c r="K20" s="187">
        <f>'Data Input - Transmission'!G30</f>
        <v>0</v>
      </c>
      <c r="L20" s="187" t="str">
        <f>'Data Input - Transmission'!H30</f>
        <v>&lt;select&gt;</v>
      </c>
      <c r="M20" s="187" t="str">
        <f>'Data Input - Transmission'!I30</f>
        <v>&lt;select&gt;</v>
      </c>
      <c r="N20" s="187">
        <f>'Data Input - Transmission'!J30</f>
        <v>0</v>
      </c>
      <c r="O20" s="187">
        <f>'Data Input - Transmission'!K30</f>
        <v>0</v>
      </c>
      <c r="P20" s="187">
        <f>'Data Input - Transmission'!L30</f>
        <v>0</v>
      </c>
      <c r="Q20" s="187" t="str">
        <f>'Data Input - Transmission'!M30</f>
        <v>&lt;select&gt;</v>
      </c>
      <c r="R20" s="187" t="str">
        <f>'Data Input - Transmission'!N30</f>
        <v>&lt;select&gt;</v>
      </c>
      <c r="S20" s="187">
        <f>'Data Input - Transmission'!O30</f>
        <v>0</v>
      </c>
      <c r="T20" s="187">
        <f>'Data Input - Transmission'!P30</f>
        <v>0</v>
      </c>
      <c r="U20" s="187" t="str">
        <f>'Data Input - Transmission'!Q30&amp;" / "&amp;'Data Input - Transmission'!R30</f>
        <v>&lt;select&gt; / &lt;select&gt;</v>
      </c>
      <c r="V20" s="187">
        <f>'Data Input - Transmission'!S30</f>
        <v>0</v>
      </c>
      <c r="W20" s="187">
        <f>YEAR('Data Input - Transmission'!T30)</f>
        <v>1900</v>
      </c>
      <c r="X20" s="187">
        <f>MONTH('Data Input - Transmission'!T30)</f>
        <v>1</v>
      </c>
    </row>
    <row r="21" spans="1:24" x14ac:dyDescent="0.25">
      <c r="A21" s="187" t="str">
        <f t="shared" si="1"/>
        <v>SERC</v>
      </c>
      <c r="B21" s="187">
        <f t="shared" si="1"/>
        <v>0</v>
      </c>
      <c r="C21" s="187" t="str">
        <f t="shared" si="1"/>
        <v>U</v>
      </c>
      <c r="D21" s="187">
        <f t="shared" si="0"/>
        <v>0</v>
      </c>
      <c r="E21" s="187">
        <f>'Data Input - Transmission'!A31</f>
        <v>0</v>
      </c>
      <c r="F21" s="187">
        <f>'Data Input - Transmission'!B31</f>
        <v>0</v>
      </c>
      <c r="G21" s="187">
        <f>'Data Input - Transmission'!C31</f>
        <v>0</v>
      </c>
      <c r="H21" s="187">
        <f>'Data Input - Transmission'!D31</f>
        <v>0</v>
      </c>
      <c r="I21" s="187" t="str">
        <f>'Data Input - Transmission'!E31</f>
        <v>&lt;select&gt;</v>
      </c>
      <c r="J21" s="187">
        <f>'Data Input - Transmission'!F31*100</f>
        <v>0</v>
      </c>
      <c r="K21" s="187">
        <f>'Data Input - Transmission'!G31</f>
        <v>0</v>
      </c>
      <c r="L21" s="187" t="str">
        <f>'Data Input - Transmission'!H31</f>
        <v>&lt;select&gt;</v>
      </c>
      <c r="M21" s="187" t="str">
        <f>'Data Input - Transmission'!I31</f>
        <v>&lt;select&gt;</v>
      </c>
      <c r="N21" s="187">
        <f>'Data Input - Transmission'!J31</f>
        <v>0</v>
      </c>
      <c r="O21" s="187">
        <f>'Data Input - Transmission'!K31</f>
        <v>0</v>
      </c>
      <c r="P21" s="187">
        <f>'Data Input - Transmission'!L31</f>
        <v>0</v>
      </c>
      <c r="Q21" s="187" t="str">
        <f>'Data Input - Transmission'!M31</f>
        <v>&lt;select&gt;</v>
      </c>
      <c r="R21" s="187" t="str">
        <f>'Data Input - Transmission'!N31</f>
        <v>&lt;select&gt;</v>
      </c>
      <c r="S21" s="187">
        <f>'Data Input - Transmission'!O31</f>
        <v>0</v>
      </c>
      <c r="T21" s="187">
        <f>'Data Input - Transmission'!P31</f>
        <v>0</v>
      </c>
      <c r="U21" s="187" t="str">
        <f>'Data Input - Transmission'!Q31&amp;" / "&amp;'Data Input - Transmission'!R31</f>
        <v>&lt;select&gt; / &lt;select&gt;</v>
      </c>
      <c r="V21" s="187">
        <f>'Data Input - Transmission'!S31</f>
        <v>0</v>
      </c>
      <c r="W21" s="187">
        <f>YEAR('Data Input - Transmission'!T31)</f>
        <v>1900</v>
      </c>
      <c r="X21" s="187">
        <f>MONTH('Data Input - Transmission'!T31)</f>
        <v>1</v>
      </c>
    </row>
    <row r="22" spans="1:24" x14ac:dyDescent="0.25">
      <c r="A22" s="187" t="str">
        <f t="shared" si="1"/>
        <v>SERC</v>
      </c>
      <c r="B22" s="187">
        <f t="shared" si="1"/>
        <v>0</v>
      </c>
      <c r="C22" s="187" t="str">
        <f t="shared" si="1"/>
        <v>U</v>
      </c>
      <c r="D22" s="187">
        <f t="shared" si="0"/>
        <v>0</v>
      </c>
      <c r="E22" s="187">
        <f>'Data Input - Transmission'!A32</f>
        <v>0</v>
      </c>
      <c r="F22" s="187">
        <f>'Data Input - Transmission'!B32</f>
        <v>0</v>
      </c>
      <c r="G22" s="187">
        <f>'Data Input - Transmission'!C32</f>
        <v>0</v>
      </c>
      <c r="H22" s="187">
        <f>'Data Input - Transmission'!D32</f>
        <v>0</v>
      </c>
      <c r="I22" s="187" t="str">
        <f>'Data Input - Transmission'!E32</f>
        <v>&lt;select&gt;</v>
      </c>
      <c r="J22" s="187">
        <f>'Data Input - Transmission'!F32*100</f>
        <v>0</v>
      </c>
      <c r="K22" s="187">
        <f>'Data Input - Transmission'!G32</f>
        <v>0</v>
      </c>
      <c r="L22" s="187" t="str">
        <f>'Data Input - Transmission'!H32</f>
        <v>&lt;select&gt;</v>
      </c>
      <c r="M22" s="187" t="str">
        <f>'Data Input - Transmission'!I32</f>
        <v>&lt;select&gt;</v>
      </c>
      <c r="N22" s="187">
        <f>'Data Input - Transmission'!J32</f>
        <v>0</v>
      </c>
      <c r="O22" s="187">
        <f>'Data Input - Transmission'!K32</f>
        <v>0</v>
      </c>
      <c r="P22" s="187">
        <f>'Data Input - Transmission'!L32</f>
        <v>0</v>
      </c>
      <c r="Q22" s="187" t="str">
        <f>'Data Input - Transmission'!M32</f>
        <v>&lt;select&gt;</v>
      </c>
      <c r="R22" s="187" t="str">
        <f>'Data Input - Transmission'!N32</f>
        <v>&lt;select&gt;</v>
      </c>
      <c r="S22" s="187">
        <f>'Data Input - Transmission'!O32</f>
        <v>0</v>
      </c>
      <c r="T22" s="187">
        <f>'Data Input - Transmission'!P32</f>
        <v>0</v>
      </c>
      <c r="U22" s="187" t="str">
        <f>'Data Input - Transmission'!Q32&amp;" / "&amp;'Data Input - Transmission'!R32</f>
        <v>&lt;select&gt; / &lt;select&gt;</v>
      </c>
      <c r="V22" s="187">
        <f>'Data Input - Transmission'!S32</f>
        <v>0</v>
      </c>
      <c r="W22" s="187">
        <f>YEAR('Data Input - Transmission'!T32)</f>
        <v>1900</v>
      </c>
      <c r="X22" s="187">
        <f>MONTH('Data Input - Transmission'!T32)</f>
        <v>1</v>
      </c>
    </row>
    <row r="23" spans="1:24" x14ac:dyDescent="0.25">
      <c r="A23" s="187" t="str">
        <f t="shared" si="1"/>
        <v>SERC</v>
      </c>
      <c r="B23" s="187">
        <f t="shared" si="1"/>
        <v>0</v>
      </c>
      <c r="C23" s="187" t="str">
        <f t="shared" si="1"/>
        <v>U</v>
      </c>
      <c r="D23" s="187">
        <f t="shared" si="0"/>
        <v>0</v>
      </c>
      <c r="E23" s="187">
        <f>'Data Input - Transmission'!A33</f>
        <v>0</v>
      </c>
      <c r="F23" s="187">
        <f>'Data Input - Transmission'!B33</f>
        <v>0</v>
      </c>
      <c r="G23" s="187">
        <f>'Data Input - Transmission'!C33</f>
        <v>0</v>
      </c>
      <c r="H23" s="187">
        <f>'Data Input - Transmission'!D33</f>
        <v>0</v>
      </c>
      <c r="I23" s="187" t="str">
        <f>'Data Input - Transmission'!E33</f>
        <v>&lt;select&gt;</v>
      </c>
      <c r="J23" s="187">
        <f>'Data Input - Transmission'!F33*100</f>
        <v>0</v>
      </c>
      <c r="K23" s="187">
        <f>'Data Input - Transmission'!G33</f>
        <v>0</v>
      </c>
      <c r="L23" s="187" t="str">
        <f>'Data Input - Transmission'!H33</f>
        <v>&lt;select&gt;</v>
      </c>
      <c r="M23" s="187" t="str">
        <f>'Data Input - Transmission'!I33</f>
        <v>&lt;select&gt;</v>
      </c>
      <c r="N23" s="187">
        <f>'Data Input - Transmission'!J33</f>
        <v>0</v>
      </c>
      <c r="O23" s="187">
        <f>'Data Input - Transmission'!K33</f>
        <v>0</v>
      </c>
      <c r="P23" s="187">
        <f>'Data Input - Transmission'!L33</f>
        <v>0</v>
      </c>
      <c r="Q23" s="187" t="str">
        <f>'Data Input - Transmission'!M33</f>
        <v>&lt;select&gt;</v>
      </c>
      <c r="R23" s="187" t="str">
        <f>'Data Input - Transmission'!N33</f>
        <v>&lt;select&gt;</v>
      </c>
      <c r="S23" s="187">
        <f>'Data Input - Transmission'!O33</f>
        <v>0</v>
      </c>
      <c r="T23" s="187">
        <f>'Data Input - Transmission'!P33</f>
        <v>0</v>
      </c>
      <c r="U23" s="187" t="str">
        <f>'Data Input - Transmission'!Q33&amp;" / "&amp;'Data Input - Transmission'!R33</f>
        <v>&lt;select&gt; / &lt;select&gt;</v>
      </c>
      <c r="V23" s="187">
        <f>'Data Input - Transmission'!S33</f>
        <v>0</v>
      </c>
      <c r="W23" s="187">
        <f>YEAR('Data Input - Transmission'!T33)</f>
        <v>1900</v>
      </c>
      <c r="X23" s="187">
        <f>MONTH('Data Input - Transmission'!T33)</f>
        <v>1</v>
      </c>
    </row>
    <row r="24" spans="1:24" x14ac:dyDescent="0.25">
      <c r="A24" s="187" t="str">
        <f t="shared" si="1"/>
        <v>SERC</v>
      </c>
      <c r="B24" s="187">
        <f t="shared" si="1"/>
        <v>0</v>
      </c>
      <c r="C24" s="187" t="str">
        <f t="shared" si="1"/>
        <v>U</v>
      </c>
      <c r="D24" s="187">
        <f t="shared" si="0"/>
        <v>0</v>
      </c>
      <c r="E24" s="187">
        <f>'Data Input - Transmission'!A34</f>
        <v>0</v>
      </c>
      <c r="F24" s="187">
        <f>'Data Input - Transmission'!B34</f>
        <v>0</v>
      </c>
      <c r="G24" s="187">
        <f>'Data Input - Transmission'!C34</f>
        <v>0</v>
      </c>
      <c r="H24" s="187">
        <f>'Data Input - Transmission'!D34</f>
        <v>0</v>
      </c>
      <c r="I24" s="187" t="str">
        <f>'Data Input - Transmission'!E34</f>
        <v>&lt;select&gt;</v>
      </c>
      <c r="J24" s="187">
        <f>'Data Input - Transmission'!F34*100</f>
        <v>0</v>
      </c>
      <c r="K24" s="187">
        <f>'Data Input - Transmission'!G34</f>
        <v>0</v>
      </c>
      <c r="L24" s="187" t="str">
        <f>'Data Input - Transmission'!H34</f>
        <v>&lt;select&gt;</v>
      </c>
      <c r="M24" s="187" t="str">
        <f>'Data Input - Transmission'!I34</f>
        <v>&lt;select&gt;</v>
      </c>
      <c r="N24" s="187">
        <f>'Data Input - Transmission'!J34</f>
        <v>0</v>
      </c>
      <c r="O24" s="187">
        <f>'Data Input - Transmission'!K34</f>
        <v>0</v>
      </c>
      <c r="P24" s="187">
        <f>'Data Input - Transmission'!L34</f>
        <v>0</v>
      </c>
      <c r="Q24" s="187" t="str">
        <f>'Data Input - Transmission'!M34</f>
        <v>&lt;select&gt;</v>
      </c>
      <c r="R24" s="187" t="str">
        <f>'Data Input - Transmission'!N34</f>
        <v>&lt;select&gt;</v>
      </c>
      <c r="S24" s="187">
        <f>'Data Input - Transmission'!O34</f>
        <v>0</v>
      </c>
      <c r="T24" s="187">
        <f>'Data Input - Transmission'!P34</f>
        <v>0</v>
      </c>
      <c r="U24" s="187" t="str">
        <f>'Data Input - Transmission'!Q34&amp;" / "&amp;'Data Input - Transmission'!R34</f>
        <v>&lt;select&gt; / &lt;select&gt;</v>
      </c>
      <c r="V24" s="187">
        <f>'Data Input - Transmission'!S34</f>
        <v>0</v>
      </c>
      <c r="W24" s="187">
        <f>YEAR('Data Input - Transmission'!T34)</f>
        <v>1900</v>
      </c>
      <c r="X24" s="187">
        <f>MONTH('Data Input - Transmission'!T34)</f>
        <v>1</v>
      </c>
    </row>
    <row r="25" spans="1:24" x14ac:dyDescent="0.25">
      <c r="A25" s="187" t="str">
        <f t="shared" si="1"/>
        <v>SERC</v>
      </c>
      <c r="B25" s="187">
        <f t="shared" si="1"/>
        <v>0</v>
      </c>
      <c r="C25" s="187" t="str">
        <f t="shared" si="1"/>
        <v>U</v>
      </c>
      <c r="D25" s="187">
        <f t="shared" si="0"/>
        <v>0</v>
      </c>
      <c r="E25" s="187">
        <f>'Data Input - Transmission'!A35</f>
        <v>0</v>
      </c>
      <c r="F25" s="187">
        <f>'Data Input - Transmission'!B35</f>
        <v>0</v>
      </c>
      <c r="G25" s="187">
        <f>'Data Input - Transmission'!C35</f>
        <v>0</v>
      </c>
      <c r="H25" s="187">
        <f>'Data Input - Transmission'!D35</f>
        <v>0</v>
      </c>
      <c r="I25" s="187" t="str">
        <f>'Data Input - Transmission'!E35</f>
        <v>&lt;select&gt;</v>
      </c>
      <c r="J25" s="187">
        <f>'Data Input - Transmission'!F35*100</f>
        <v>0</v>
      </c>
      <c r="K25" s="187">
        <f>'Data Input - Transmission'!G35</f>
        <v>0</v>
      </c>
      <c r="L25" s="187" t="str">
        <f>'Data Input - Transmission'!H35</f>
        <v>&lt;select&gt;</v>
      </c>
      <c r="M25" s="187" t="str">
        <f>'Data Input - Transmission'!I35</f>
        <v>&lt;select&gt;</v>
      </c>
      <c r="N25" s="187">
        <f>'Data Input - Transmission'!J35</f>
        <v>0</v>
      </c>
      <c r="O25" s="187">
        <f>'Data Input - Transmission'!K35</f>
        <v>0</v>
      </c>
      <c r="P25" s="187">
        <f>'Data Input - Transmission'!L35</f>
        <v>0</v>
      </c>
      <c r="Q25" s="187" t="str">
        <f>'Data Input - Transmission'!M35</f>
        <v>&lt;select&gt;</v>
      </c>
      <c r="R25" s="187" t="str">
        <f>'Data Input - Transmission'!N35</f>
        <v>&lt;select&gt;</v>
      </c>
      <c r="S25" s="187">
        <f>'Data Input - Transmission'!O35</f>
        <v>0</v>
      </c>
      <c r="T25" s="187">
        <f>'Data Input - Transmission'!P35</f>
        <v>0</v>
      </c>
      <c r="U25" s="187" t="str">
        <f>'Data Input - Transmission'!Q35&amp;" / "&amp;'Data Input - Transmission'!R35</f>
        <v>&lt;select&gt; / &lt;select&gt;</v>
      </c>
      <c r="V25" s="187">
        <f>'Data Input - Transmission'!S35</f>
        <v>0</v>
      </c>
      <c r="W25" s="187">
        <f>YEAR('Data Input - Transmission'!T35)</f>
        <v>1900</v>
      </c>
      <c r="X25" s="187">
        <f>MONTH('Data Input - Transmission'!T35)</f>
        <v>1</v>
      </c>
    </row>
    <row r="26" spans="1:24" x14ac:dyDescent="0.25">
      <c r="A26" s="187" t="str">
        <f t="shared" si="1"/>
        <v>SERC</v>
      </c>
      <c r="B26" s="187">
        <f t="shared" si="1"/>
        <v>0</v>
      </c>
      <c r="C26" s="187" t="str">
        <f t="shared" si="1"/>
        <v>U</v>
      </c>
      <c r="D26" s="187">
        <f t="shared" si="0"/>
        <v>0</v>
      </c>
      <c r="E26" s="187">
        <f>'Data Input - Transmission'!A36</f>
        <v>0</v>
      </c>
      <c r="F26" s="187">
        <f>'Data Input - Transmission'!B36</f>
        <v>0</v>
      </c>
      <c r="G26" s="187">
        <f>'Data Input - Transmission'!C36</f>
        <v>0</v>
      </c>
      <c r="H26" s="187">
        <f>'Data Input - Transmission'!D36</f>
        <v>0</v>
      </c>
      <c r="I26" s="187" t="str">
        <f>'Data Input - Transmission'!E36</f>
        <v>&lt;select&gt;</v>
      </c>
      <c r="J26" s="187">
        <f>'Data Input - Transmission'!F36*100</f>
        <v>0</v>
      </c>
      <c r="K26" s="187">
        <f>'Data Input - Transmission'!G36</f>
        <v>0</v>
      </c>
      <c r="L26" s="187" t="str">
        <f>'Data Input - Transmission'!H36</f>
        <v>&lt;select&gt;</v>
      </c>
      <c r="M26" s="187" t="str">
        <f>'Data Input - Transmission'!I36</f>
        <v>&lt;select&gt;</v>
      </c>
      <c r="N26" s="187">
        <f>'Data Input - Transmission'!J36</f>
        <v>0</v>
      </c>
      <c r="O26" s="187">
        <f>'Data Input - Transmission'!K36</f>
        <v>0</v>
      </c>
      <c r="P26" s="187">
        <f>'Data Input - Transmission'!L36</f>
        <v>0</v>
      </c>
      <c r="Q26" s="187" t="str">
        <f>'Data Input - Transmission'!M36</f>
        <v>&lt;select&gt;</v>
      </c>
      <c r="R26" s="187" t="str">
        <f>'Data Input - Transmission'!N36</f>
        <v>&lt;select&gt;</v>
      </c>
      <c r="S26" s="187">
        <f>'Data Input - Transmission'!O36</f>
        <v>0</v>
      </c>
      <c r="T26" s="187">
        <f>'Data Input - Transmission'!P36</f>
        <v>0</v>
      </c>
      <c r="U26" s="187" t="str">
        <f>'Data Input - Transmission'!Q36&amp;" / "&amp;'Data Input - Transmission'!R36</f>
        <v>&lt;select&gt; / &lt;select&gt;</v>
      </c>
      <c r="V26" s="187">
        <f>'Data Input - Transmission'!S36</f>
        <v>0</v>
      </c>
      <c r="W26" s="187">
        <f>YEAR('Data Input - Transmission'!T36)</f>
        <v>1900</v>
      </c>
      <c r="X26" s="187">
        <f>MONTH('Data Input - Transmission'!T36)</f>
        <v>1</v>
      </c>
    </row>
    <row r="27" spans="1:24" x14ac:dyDescent="0.25">
      <c r="A27" s="187" t="str">
        <f t="shared" si="1"/>
        <v>SERC</v>
      </c>
      <c r="B27" s="187">
        <f t="shared" si="1"/>
        <v>0</v>
      </c>
      <c r="C27" s="187" t="str">
        <f t="shared" si="1"/>
        <v>U</v>
      </c>
      <c r="D27" s="187">
        <f t="shared" si="0"/>
        <v>0</v>
      </c>
      <c r="E27" s="187">
        <f>'Data Input - Transmission'!A37</f>
        <v>0</v>
      </c>
      <c r="F27" s="187">
        <f>'Data Input - Transmission'!B37</f>
        <v>0</v>
      </c>
      <c r="G27" s="187">
        <f>'Data Input - Transmission'!C37</f>
        <v>0</v>
      </c>
      <c r="H27" s="187">
        <f>'Data Input - Transmission'!D37</f>
        <v>0</v>
      </c>
      <c r="I27" s="187" t="str">
        <f>'Data Input - Transmission'!E37</f>
        <v>&lt;select&gt;</v>
      </c>
      <c r="J27" s="187">
        <f>'Data Input - Transmission'!F37*100</f>
        <v>0</v>
      </c>
      <c r="K27" s="187">
        <f>'Data Input - Transmission'!G37</f>
        <v>0</v>
      </c>
      <c r="L27" s="187" t="str">
        <f>'Data Input - Transmission'!H37</f>
        <v>&lt;select&gt;</v>
      </c>
      <c r="M27" s="187" t="str">
        <f>'Data Input - Transmission'!I37</f>
        <v>&lt;select&gt;</v>
      </c>
      <c r="N27" s="187">
        <f>'Data Input - Transmission'!J37</f>
        <v>0</v>
      </c>
      <c r="O27" s="187">
        <f>'Data Input - Transmission'!K37</f>
        <v>0</v>
      </c>
      <c r="P27" s="187">
        <f>'Data Input - Transmission'!L37</f>
        <v>0</v>
      </c>
      <c r="Q27" s="187" t="str">
        <f>'Data Input - Transmission'!M37</f>
        <v>&lt;select&gt;</v>
      </c>
      <c r="R27" s="187" t="str">
        <f>'Data Input - Transmission'!N37</f>
        <v>&lt;select&gt;</v>
      </c>
      <c r="S27" s="187">
        <f>'Data Input - Transmission'!O37</f>
        <v>0</v>
      </c>
      <c r="T27" s="187">
        <f>'Data Input - Transmission'!P37</f>
        <v>0</v>
      </c>
      <c r="U27" s="187" t="str">
        <f>'Data Input - Transmission'!Q37&amp;" / "&amp;'Data Input - Transmission'!R37</f>
        <v>&lt;select&gt; / &lt;select&gt;</v>
      </c>
      <c r="V27" s="187">
        <f>'Data Input - Transmission'!S37</f>
        <v>0</v>
      </c>
      <c r="W27" s="187">
        <f>YEAR('Data Input - Transmission'!T37)</f>
        <v>1900</v>
      </c>
      <c r="X27" s="187">
        <f>MONTH('Data Input - Transmission'!T37)</f>
        <v>1</v>
      </c>
    </row>
    <row r="28" spans="1:24" x14ac:dyDescent="0.25">
      <c r="A28" s="187" t="str">
        <f t="shared" si="1"/>
        <v>SERC</v>
      </c>
      <c r="B28" s="187">
        <f t="shared" si="1"/>
        <v>0</v>
      </c>
      <c r="C28" s="187" t="str">
        <f t="shared" si="1"/>
        <v>U</v>
      </c>
      <c r="D28" s="187">
        <f t="shared" si="0"/>
        <v>0</v>
      </c>
      <c r="E28" s="187">
        <f>'Data Input - Transmission'!A38</f>
        <v>0</v>
      </c>
      <c r="F28" s="187">
        <f>'Data Input - Transmission'!B38</f>
        <v>0</v>
      </c>
      <c r="G28" s="187">
        <f>'Data Input - Transmission'!C38</f>
        <v>0</v>
      </c>
      <c r="H28" s="187">
        <f>'Data Input - Transmission'!D38</f>
        <v>0</v>
      </c>
      <c r="I28" s="187" t="str">
        <f>'Data Input - Transmission'!E38</f>
        <v>&lt;select&gt;</v>
      </c>
      <c r="J28" s="187">
        <f>'Data Input - Transmission'!F38*100</f>
        <v>0</v>
      </c>
      <c r="K28" s="187">
        <f>'Data Input - Transmission'!G38</f>
        <v>0</v>
      </c>
      <c r="L28" s="187" t="str">
        <f>'Data Input - Transmission'!H38</f>
        <v>&lt;select&gt;</v>
      </c>
      <c r="M28" s="187" t="str">
        <f>'Data Input - Transmission'!I38</f>
        <v>&lt;select&gt;</v>
      </c>
      <c r="N28" s="187">
        <f>'Data Input - Transmission'!J38</f>
        <v>0</v>
      </c>
      <c r="O28" s="187">
        <f>'Data Input - Transmission'!K38</f>
        <v>0</v>
      </c>
      <c r="P28" s="187">
        <f>'Data Input - Transmission'!L38</f>
        <v>0</v>
      </c>
      <c r="Q28" s="187" t="str">
        <f>'Data Input - Transmission'!M38</f>
        <v>&lt;select&gt;</v>
      </c>
      <c r="R28" s="187" t="str">
        <f>'Data Input - Transmission'!N38</f>
        <v>&lt;select&gt;</v>
      </c>
      <c r="S28" s="187">
        <f>'Data Input - Transmission'!O38</f>
        <v>0</v>
      </c>
      <c r="T28" s="187">
        <f>'Data Input - Transmission'!P38</f>
        <v>0</v>
      </c>
      <c r="U28" s="187" t="str">
        <f>'Data Input - Transmission'!Q38&amp;" / "&amp;'Data Input - Transmission'!R38</f>
        <v>&lt;select&gt; / &lt;select&gt;</v>
      </c>
      <c r="V28" s="187">
        <f>'Data Input - Transmission'!S38</f>
        <v>0</v>
      </c>
      <c r="W28" s="187">
        <f>YEAR('Data Input - Transmission'!T38)</f>
        <v>1900</v>
      </c>
      <c r="X28" s="187">
        <f>MONTH('Data Input - Transmission'!T38)</f>
        <v>1</v>
      </c>
    </row>
    <row r="29" spans="1:24" x14ac:dyDescent="0.25">
      <c r="A29" s="187" t="str">
        <f t="shared" si="1"/>
        <v>SERC</v>
      </c>
      <c r="B29" s="187">
        <f t="shared" si="1"/>
        <v>0</v>
      </c>
      <c r="C29" s="187" t="str">
        <f t="shared" si="1"/>
        <v>U</v>
      </c>
      <c r="D29" s="187">
        <f t="shared" si="0"/>
        <v>0</v>
      </c>
      <c r="E29" s="187">
        <f>'Data Input - Transmission'!A39</f>
        <v>0</v>
      </c>
      <c r="F29" s="187">
        <f>'Data Input - Transmission'!B39</f>
        <v>0</v>
      </c>
      <c r="G29" s="187">
        <f>'Data Input - Transmission'!C39</f>
        <v>0</v>
      </c>
      <c r="H29" s="187">
        <f>'Data Input - Transmission'!D39</f>
        <v>0</v>
      </c>
      <c r="I29" s="187" t="str">
        <f>'Data Input - Transmission'!E39</f>
        <v>&lt;select&gt;</v>
      </c>
      <c r="J29" s="187">
        <f>'Data Input - Transmission'!F39*100</f>
        <v>0</v>
      </c>
      <c r="K29" s="187">
        <f>'Data Input - Transmission'!G39</f>
        <v>0</v>
      </c>
      <c r="L29" s="187" t="str">
        <f>'Data Input - Transmission'!H39</f>
        <v>&lt;select&gt;</v>
      </c>
      <c r="M29" s="187" t="str">
        <f>'Data Input - Transmission'!I39</f>
        <v>&lt;select&gt;</v>
      </c>
      <c r="N29" s="187">
        <f>'Data Input - Transmission'!J39</f>
        <v>0</v>
      </c>
      <c r="O29" s="187">
        <f>'Data Input - Transmission'!K39</f>
        <v>0</v>
      </c>
      <c r="P29" s="187">
        <f>'Data Input - Transmission'!L39</f>
        <v>0</v>
      </c>
      <c r="Q29" s="187" t="str">
        <f>'Data Input - Transmission'!M39</f>
        <v>&lt;select&gt;</v>
      </c>
      <c r="R29" s="187" t="str">
        <f>'Data Input - Transmission'!N39</f>
        <v>&lt;select&gt;</v>
      </c>
      <c r="S29" s="187">
        <f>'Data Input - Transmission'!O39</f>
        <v>0</v>
      </c>
      <c r="T29" s="187">
        <f>'Data Input - Transmission'!P39</f>
        <v>0</v>
      </c>
      <c r="U29" s="187" t="str">
        <f>'Data Input - Transmission'!Q39&amp;" / "&amp;'Data Input - Transmission'!R39</f>
        <v>&lt;select&gt; / &lt;select&gt;</v>
      </c>
      <c r="V29" s="187">
        <f>'Data Input - Transmission'!S39</f>
        <v>0</v>
      </c>
      <c r="W29" s="187">
        <f>YEAR('Data Input - Transmission'!T39)</f>
        <v>1900</v>
      </c>
      <c r="X29" s="187">
        <f>MONTH('Data Input - Transmission'!T39)</f>
        <v>1</v>
      </c>
    </row>
    <row r="30" spans="1:24" x14ac:dyDescent="0.25">
      <c r="A30" s="187" t="str">
        <f t="shared" si="1"/>
        <v>SERC</v>
      </c>
      <c r="B30" s="187">
        <f t="shared" si="1"/>
        <v>0</v>
      </c>
      <c r="C30" s="187" t="str">
        <f t="shared" si="1"/>
        <v>U</v>
      </c>
      <c r="D30" s="187">
        <f t="shared" si="0"/>
        <v>0</v>
      </c>
      <c r="E30" s="187">
        <f>'Data Input - Transmission'!A40</f>
        <v>0</v>
      </c>
      <c r="F30" s="187">
        <f>'Data Input - Transmission'!B40</f>
        <v>0</v>
      </c>
      <c r="G30" s="187">
        <f>'Data Input - Transmission'!C40</f>
        <v>0</v>
      </c>
      <c r="H30" s="187">
        <f>'Data Input - Transmission'!D40</f>
        <v>0</v>
      </c>
      <c r="I30" s="187" t="str">
        <f>'Data Input - Transmission'!E40</f>
        <v>&lt;select&gt;</v>
      </c>
      <c r="J30" s="187">
        <f>'Data Input - Transmission'!F40*100</f>
        <v>0</v>
      </c>
      <c r="K30" s="187">
        <f>'Data Input - Transmission'!G40</f>
        <v>0</v>
      </c>
      <c r="L30" s="187" t="str">
        <f>'Data Input - Transmission'!H40</f>
        <v>&lt;select&gt;</v>
      </c>
      <c r="M30" s="187" t="str">
        <f>'Data Input - Transmission'!I40</f>
        <v>&lt;select&gt;</v>
      </c>
      <c r="N30" s="187">
        <f>'Data Input - Transmission'!J40</f>
        <v>0</v>
      </c>
      <c r="O30" s="187">
        <f>'Data Input - Transmission'!K40</f>
        <v>0</v>
      </c>
      <c r="P30" s="187">
        <f>'Data Input - Transmission'!L40</f>
        <v>0</v>
      </c>
      <c r="Q30" s="187" t="str">
        <f>'Data Input - Transmission'!M40</f>
        <v>&lt;select&gt;</v>
      </c>
      <c r="R30" s="187" t="str">
        <f>'Data Input - Transmission'!N40</f>
        <v>&lt;select&gt;</v>
      </c>
      <c r="S30" s="187">
        <f>'Data Input - Transmission'!O40</f>
        <v>0</v>
      </c>
      <c r="T30" s="187">
        <f>'Data Input - Transmission'!P40</f>
        <v>0</v>
      </c>
      <c r="U30" s="187" t="str">
        <f>'Data Input - Transmission'!Q40&amp;" / "&amp;'Data Input - Transmission'!R40</f>
        <v>&lt;select&gt; / &lt;select&gt;</v>
      </c>
      <c r="V30" s="187">
        <f>'Data Input - Transmission'!S40</f>
        <v>0</v>
      </c>
      <c r="W30" s="187">
        <f>YEAR('Data Input - Transmission'!T40)</f>
        <v>1900</v>
      </c>
      <c r="X30" s="187">
        <f>MONTH('Data Input - Transmission'!T40)</f>
        <v>1</v>
      </c>
    </row>
    <row r="31" spans="1:24" x14ac:dyDescent="0.25">
      <c r="A31" s="187" t="str">
        <f t="shared" si="1"/>
        <v>SERC</v>
      </c>
      <c r="B31" s="187">
        <f t="shared" si="1"/>
        <v>0</v>
      </c>
      <c r="C31" s="187" t="str">
        <f t="shared" si="1"/>
        <v>U</v>
      </c>
      <c r="D31" s="187">
        <f t="shared" si="0"/>
        <v>0</v>
      </c>
      <c r="E31" s="187">
        <f>'Data Input - Transmission'!A41</f>
        <v>0</v>
      </c>
      <c r="F31" s="187">
        <f>'Data Input - Transmission'!B41</f>
        <v>0</v>
      </c>
      <c r="G31" s="187">
        <f>'Data Input - Transmission'!C41</f>
        <v>0</v>
      </c>
      <c r="H31" s="187">
        <f>'Data Input - Transmission'!D41</f>
        <v>0</v>
      </c>
      <c r="I31" s="187" t="str">
        <f>'Data Input - Transmission'!E41</f>
        <v>&lt;select&gt;</v>
      </c>
      <c r="J31" s="187">
        <f>'Data Input - Transmission'!F41*100</f>
        <v>0</v>
      </c>
      <c r="K31" s="187">
        <f>'Data Input - Transmission'!G41</f>
        <v>0</v>
      </c>
      <c r="L31" s="187" t="str">
        <f>'Data Input - Transmission'!H41</f>
        <v>&lt;select&gt;</v>
      </c>
      <c r="M31" s="187" t="str">
        <f>'Data Input - Transmission'!I41</f>
        <v>&lt;select&gt;</v>
      </c>
      <c r="N31" s="187">
        <f>'Data Input - Transmission'!J41</f>
        <v>0</v>
      </c>
      <c r="O31" s="187">
        <f>'Data Input - Transmission'!K41</f>
        <v>0</v>
      </c>
      <c r="P31" s="187">
        <f>'Data Input - Transmission'!L41</f>
        <v>0</v>
      </c>
      <c r="Q31" s="187" t="str">
        <f>'Data Input - Transmission'!M41</f>
        <v>&lt;select&gt;</v>
      </c>
      <c r="R31" s="187" t="str">
        <f>'Data Input - Transmission'!N41</f>
        <v>&lt;select&gt;</v>
      </c>
      <c r="S31" s="187">
        <f>'Data Input - Transmission'!O41</f>
        <v>0</v>
      </c>
      <c r="T31" s="187">
        <f>'Data Input - Transmission'!P41</f>
        <v>0</v>
      </c>
      <c r="U31" s="187" t="str">
        <f>'Data Input - Transmission'!Q41&amp;" / "&amp;'Data Input - Transmission'!R41</f>
        <v>&lt;select&gt; / &lt;select&gt;</v>
      </c>
      <c r="V31" s="187">
        <f>'Data Input - Transmission'!S41</f>
        <v>0</v>
      </c>
      <c r="W31" s="187">
        <f>YEAR('Data Input - Transmission'!T41)</f>
        <v>1900</v>
      </c>
      <c r="X31" s="187">
        <f>MONTH('Data Input - Transmission'!T41)</f>
        <v>1</v>
      </c>
    </row>
    <row r="32" spans="1:24" x14ac:dyDescent="0.25">
      <c r="A32" s="187" t="str">
        <f t="shared" si="1"/>
        <v>SERC</v>
      </c>
      <c r="B32" s="187">
        <f t="shared" si="1"/>
        <v>0</v>
      </c>
      <c r="C32" s="187" t="str">
        <f t="shared" si="1"/>
        <v>U</v>
      </c>
      <c r="D32" s="187">
        <f t="shared" si="0"/>
        <v>0</v>
      </c>
      <c r="E32" s="187">
        <f>'Data Input - Transmission'!A42</f>
        <v>0</v>
      </c>
      <c r="F32" s="187">
        <f>'Data Input - Transmission'!B42</f>
        <v>0</v>
      </c>
      <c r="G32" s="187">
        <f>'Data Input - Transmission'!C42</f>
        <v>0</v>
      </c>
      <c r="H32" s="187">
        <f>'Data Input - Transmission'!D42</f>
        <v>0</v>
      </c>
      <c r="I32" s="187" t="str">
        <f>'Data Input - Transmission'!E42</f>
        <v>&lt;select&gt;</v>
      </c>
      <c r="J32" s="187">
        <f>'Data Input - Transmission'!F42*100</f>
        <v>0</v>
      </c>
      <c r="K32" s="187">
        <f>'Data Input - Transmission'!G42</f>
        <v>0</v>
      </c>
      <c r="L32" s="187" t="str">
        <f>'Data Input - Transmission'!H42</f>
        <v>&lt;select&gt;</v>
      </c>
      <c r="M32" s="187" t="str">
        <f>'Data Input - Transmission'!I42</f>
        <v>&lt;select&gt;</v>
      </c>
      <c r="N32" s="187">
        <f>'Data Input - Transmission'!J42</f>
        <v>0</v>
      </c>
      <c r="O32" s="187">
        <f>'Data Input - Transmission'!K42</f>
        <v>0</v>
      </c>
      <c r="P32" s="187">
        <f>'Data Input - Transmission'!L42</f>
        <v>0</v>
      </c>
      <c r="Q32" s="187" t="str">
        <f>'Data Input - Transmission'!M42</f>
        <v>&lt;select&gt;</v>
      </c>
      <c r="R32" s="187" t="str">
        <f>'Data Input - Transmission'!N42</f>
        <v>&lt;select&gt;</v>
      </c>
      <c r="S32" s="187">
        <f>'Data Input - Transmission'!O42</f>
        <v>0</v>
      </c>
      <c r="T32" s="187">
        <f>'Data Input - Transmission'!P42</f>
        <v>0</v>
      </c>
      <c r="U32" s="187" t="str">
        <f>'Data Input - Transmission'!Q42&amp;" / "&amp;'Data Input - Transmission'!R42</f>
        <v>&lt;select&gt; / &lt;select&gt;</v>
      </c>
      <c r="V32" s="187">
        <f>'Data Input - Transmission'!S42</f>
        <v>0</v>
      </c>
      <c r="W32" s="187">
        <f>YEAR('Data Input - Transmission'!T42)</f>
        <v>1900</v>
      </c>
      <c r="X32" s="187">
        <f>MONTH('Data Input - Transmission'!T42)</f>
        <v>1</v>
      </c>
    </row>
    <row r="33" spans="1:24" x14ac:dyDescent="0.25">
      <c r="A33" s="187" t="str">
        <f t="shared" si="1"/>
        <v>SERC</v>
      </c>
      <c r="B33" s="187">
        <f t="shared" si="1"/>
        <v>0</v>
      </c>
      <c r="C33" s="187" t="str">
        <f t="shared" si="1"/>
        <v>U</v>
      </c>
      <c r="D33" s="187">
        <f t="shared" si="0"/>
        <v>0</v>
      </c>
      <c r="E33" s="187">
        <f>'Data Input - Transmission'!A43</f>
        <v>0</v>
      </c>
      <c r="F33" s="187">
        <f>'Data Input - Transmission'!B43</f>
        <v>0</v>
      </c>
      <c r="G33" s="187">
        <f>'Data Input - Transmission'!C43</f>
        <v>0</v>
      </c>
      <c r="H33" s="187">
        <f>'Data Input - Transmission'!D43</f>
        <v>0</v>
      </c>
      <c r="I33" s="187" t="str">
        <f>'Data Input - Transmission'!E43</f>
        <v>&lt;select&gt;</v>
      </c>
      <c r="J33" s="187">
        <f>'Data Input - Transmission'!F43*100</f>
        <v>0</v>
      </c>
      <c r="K33" s="187">
        <f>'Data Input - Transmission'!G43</f>
        <v>0</v>
      </c>
      <c r="L33" s="187" t="str">
        <f>'Data Input - Transmission'!H43</f>
        <v>&lt;select&gt;</v>
      </c>
      <c r="M33" s="187" t="str">
        <f>'Data Input - Transmission'!I43</f>
        <v>&lt;select&gt;</v>
      </c>
      <c r="N33" s="187">
        <f>'Data Input - Transmission'!J43</f>
        <v>0</v>
      </c>
      <c r="O33" s="187">
        <f>'Data Input - Transmission'!K43</f>
        <v>0</v>
      </c>
      <c r="P33" s="187">
        <f>'Data Input - Transmission'!L43</f>
        <v>0</v>
      </c>
      <c r="Q33" s="187" t="str">
        <f>'Data Input - Transmission'!M43</f>
        <v>&lt;select&gt;</v>
      </c>
      <c r="R33" s="187" t="str">
        <f>'Data Input - Transmission'!N43</f>
        <v>&lt;select&gt;</v>
      </c>
      <c r="S33" s="187">
        <f>'Data Input - Transmission'!O43</f>
        <v>0</v>
      </c>
      <c r="T33" s="187">
        <f>'Data Input - Transmission'!P43</f>
        <v>0</v>
      </c>
      <c r="U33" s="187" t="str">
        <f>'Data Input - Transmission'!Q43&amp;" / "&amp;'Data Input - Transmission'!R43</f>
        <v>&lt;select&gt; / &lt;select&gt;</v>
      </c>
      <c r="V33" s="187">
        <f>'Data Input - Transmission'!S43</f>
        <v>0</v>
      </c>
      <c r="W33" s="187">
        <f>YEAR('Data Input - Transmission'!T43)</f>
        <v>1900</v>
      </c>
      <c r="X33" s="187">
        <f>MONTH('Data Input - Transmission'!T43)</f>
        <v>1</v>
      </c>
    </row>
    <row r="34" spans="1:24" x14ac:dyDescent="0.25">
      <c r="A34" s="187" t="str">
        <f t="shared" si="1"/>
        <v>SERC</v>
      </c>
      <c r="B34" s="187">
        <f t="shared" si="1"/>
        <v>0</v>
      </c>
      <c r="C34" s="187" t="str">
        <f t="shared" si="1"/>
        <v>U</v>
      </c>
      <c r="D34" s="187">
        <f t="shared" si="0"/>
        <v>0</v>
      </c>
      <c r="E34" s="187">
        <f>'Data Input - Transmission'!A44</f>
        <v>0</v>
      </c>
      <c r="F34" s="187">
        <f>'Data Input - Transmission'!B44</f>
        <v>0</v>
      </c>
      <c r="G34" s="187">
        <f>'Data Input - Transmission'!C44</f>
        <v>0</v>
      </c>
      <c r="H34" s="187">
        <f>'Data Input - Transmission'!D44</f>
        <v>0</v>
      </c>
      <c r="I34" s="187" t="str">
        <f>'Data Input - Transmission'!E44</f>
        <v>&lt;select&gt;</v>
      </c>
      <c r="J34" s="187">
        <f>'Data Input - Transmission'!F44*100</f>
        <v>0</v>
      </c>
      <c r="K34" s="187">
        <f>'Data Input - Transmission'!G44</f>
        <v>0</v>
      </c>
      <c r="L34" s="187" t="str">
        <f>'Data Input - Transmission'!H44</f>
        <v>&lt;select&gt;</v>
      </c>
      <c r="M34" s="187" t="str">
        <f>'Data Input - Transmission'!I44</f>
        <v>&lt;select&gt;</v>
      </c>
      <c r="N34" s="187">
        <f>'Data Input - Transmission'!J44</f>
        <v>0</v>
      </c>
      <c r="O34" s="187">
        <f>'Data Input - Transmission'!K44</f>
        <v>0</v>
      </c>
      <c r="P34" s="187">
        <f>'Data Input - Transmission'!L44</f>
        <v>0</v>
      </c>
      <c r="Q34" s="187" t="str">
        <f>'Data Input - Transmission'!M44</f>
        <v>&lt;select&gt;</v>
      </c>
      <c r="R34" s="187" t="str">
        <f>'Data Input - Transmission'!N44</f>
        <v>&lt;select&gt;</v>
      </c>
      <c r="S34" s="187">
        <f>'Data Input - Transmission'!O44</f>
        <v>0</v>
      </c>
      <c r="T34" s="187">
        <f>'Data Input - Transmission'!P44</f>
        <v>0</v>
      </c>
      <c r="U34" s="187" t="str">
        <f>'Data Input - Transmission'!Q44&amp;" / "&amp;'Data Input - Transmission'!R44</f>
        <v>&lt;select&gt; / &lt;select&gt;</v>
      </c>
      <c r="V34" s="187">
        <f>'Data Input - Transmission'!S44</f>
        <v>0</v>
      </c>
      <c r="W34" s="187">
        <f>YEAR('Data Input - Transmission'!T44)</f>
        <v>1900</v>
      </c>
      <c r="X34" s="187">
        <f>MONTH('Data Input - Transmission'!T44)</f>
        <v>1</v>
      </c>
    </row>
    <row r="35" spans="1:24" x14ac:dyDescent="0.25">
      <c r="A35" s="187" t="str">
        <f t="shared" ref="A35:C50" si="2">A$1</f>
        <v>SERC</v>
      </c>
      <c r="B35" s="187">
        <f t="shared" si="2"/>
        <v>0</v>
      </c>
      <c r="C35" s="187" t="str">
        <f t="shared" si="2"/>
        <v>U</v>
      </c>
      <c r="D35" s="187">
        <f t="shared" si="0"/>
        <v>0</v>
      </c>
      <c r="E35" s="187">
        <f>'Data Input - Transmission'!A45</f>
        <v>0</v>
      </c>
      <c r="F35" s="187">
        <f>'Data Input - Transmission'!B45</f>
        <v>0</v>
      </c>
      <c r="G35" s="187">
        <f>'Data Input - Transmission'!C45</f>
        <v>0</v>
      </c>
      <c r="H35" s="187">
        <f>'Data Input - Transmission'!D45</f>
        <v>0</v>
      </c>
      <c r="I35" s="187" t="str">
        <f>'Data Input - Transmission'!E45</f>
        <v>&lt;select&gt;</v>
      </c>
      <c r="J35" s="187">
        <f>'Data Input - Transmission'!F45*100</f>
        <v>0</v>
      </c>
      <c r="K35" s="187">
        <f>'Data Input - Transmission'!G45</f>
        <v>0</v>
      </c>
      <c r="L35" s="187" t="str">
        <f>'Data Input - Transmission'!H45</f>
        <v>&lt;select&gt;</v>
      </c>
      <c r="M35" s="187" t="str">
        <f>'Data Input - Transmission'!I45</f>
        <v>&lt;select&gt;</v>
      </c>
      <c r="N35" s="187">
        <f>'Data Input - Transmission'!J45</f>
        <v>0</v>
      </c>
      <c r="O35" s="187">
        <f>'Data Input - Transmission'!K45</f>
        <v>0</v>
      </c>
      <c r="P35" s="187">
        <f>'Data Input - Transmission'!L45</f>
        <v>0</v>
      </c>
      <c r="Q35" s="187" t="str">
        <f>'Data Input - Transmission'!M45</f>
        <v>&lt;select&gt;</v>
      </c>
      <c r="R35" s="187" t="str">
        <f>'Data Input - Transmission'!N45</f>
        <v>&lt;select&gt;</v>
      </c>
      <c r="S35" s="187">
        <f>'Data Input - Transmission'!O45</f>
        <v>0</v>
      </c>
      <c r="T35" s="187">
        <f>'Data Input - Transmission'!P45</f>
        <v>0</v>
      </c>
      <c r="U35" s="187" t="str">
        <f>'Data Input - Transmission'!Q45&amp;" / "&amp;'Data Input - Transmission'!R45</f>
        <v>&lt;select&gt; / &lt;select&gt;</v>
      </c>
      <c r="V35" s="187">
        <f>'Data Input - Transmission'!S45</f>
        <v>0</v>
      </c>
      <c r="W35" s="187">
        <f>YEAR('Data Input - Transmission'!T45)</f>
        <v>1900</v>
      </c>
      <c r="X35" s="187">
        <f>MONTH('Data Input - Transmission'!T45)</f>
        <v>1</v>
      </c>
    </row>
    <row r="36" spans="1:24" x14ac:dyDescent="0.25">
      <c r="A36" s="187" t="str">
        <f t="shared" si="2"/>
        <v>SERC</v>
      </c>
      <c r="B36" s="187">
        <f t="shared" si="2"/>
        <v>0</v>
      </c>
      <c r="C36" s="187" t="str">
        <f t="shared" si="2"/>
        <v>U</v>
      </c>
      <c r="D36" s="187">
        <f t="shared" si="0"/>
        <v>0</v>
      </c>
      <c r="E36" s="187">
        <f>'Data Input - Transmission'!A46</f>
        <v>0</v>
      </c>
      <c r="F36" s="187">
        <f>'Data Input - Transmission'!B46</f>
        <v>0</v>
      </c>
      <c r="G36" s="187">
        <f>'Data Input - Transmission'!C46</f>
        <v>0</v>
      </c>
      <c r="H36" s="187">
        <f>'Data Input - Transmission'!D46</f>
        <v>0</v>
      </c>
      <c r="I36" s="187" t="str">
        <f>'Data Input - Transmission'!E46</f>
        <v>&lt;select&gt;</v>
      </c>
      <c r="J36" s="187">
        <f>'Data Input - Transmission'!F46*100</f>
        <v>0</v>
      </c>
      <c r="K36" s="187">
        <f>'Data Input - Transmission'!G46</f>
        <v>0</v>
      </c>
      <c r="L36" s="187" t="str">
        <f>'Data Input - Transmission'!H46</f>
        <v>&lt;select&gt;</v>
      </c>
      <c r="M36" s="187" t="str">
        <f>'Data Input - Transmission'!I46</f>
        <v>&lt;select&gt;</v>
      </c>
      <c r="N36" s="187">
        <f>'Data Input - Transmission'!J46</f>
        <v>0</v>
      </c>
      <c r="O36" s="187">
        <f>'Data Input - Transmission'!K46</f>
        <v>0</v>
      </c>
      <c r="P36" s="187">
        <f>'Data Input - Transmission'!L46</f>
        <v>0</v>
      </c>
      <c r="Q36" s="187" t="str">
        <f>'Data Input - Transmission'!M46</f>
        <v>&lt;select&gt;</v>
      </c>
      <c r="R36" s="187" t="str">
        <f>'Data Input - Transmission'!N46</f>
        <v>&lt;select&gt;</v>
      </c>
      <c r="S36" s="187">
        <f>'Data Input - Transmission'!O46</f>
        <v>0</v>
      </c>
      <c r="T36" s="187">
        <f>'Data Input - Transmission'!P46</f>
        <v>0</v>
      </c>
      <c r="U36" s="187" t="str">
        <f>'Data Input - Transmission'!Q46&amp;" / "&amp;'Data Input - Transmission'!R46</f>
        <v>&lt;select&gt; / &lt;select&gt;</v>
      </c>
      <c r="V36" s="187">
        <f>'Data Input - Transmission'!S46</f>
        <v>0</v>
      </c>
      <c r="W36" s="187">
        <f>YEAR('Data Input - Transmission'!T46)</f>
        <v>1900</v>
      </c>
      <c r="X36" s="187">
        <f>MONTH('Data Input - Transmission'!T46)</f>
        <v>1</v>
      </c>
    </row>
    <row r="37" spans="1:24" x14ac:dyDescent="0.25">
      <c r="A37" s="187" t="str">
        <f t="shared" si="2"/>
        <v>SERC</v>
      </c>
      <c r="B37" s="187">
        <f t="shared" si="2"/>
        <v>0</v>
      </c>
      <c r="C37" s="187" t="str">
        <f t="shared" si="2"/>
        <v>U</v>
      </c>
      <c r="D37" s="187">
        <f t="shared" si="0"/>
        <v>0</v>
      </c>
      <c r="E37" s="187">
        <f>'Data Input - Transmission'!A47</f>
        <v>0</v>
      </c>
      <c r="F37" s="187">
        <f>'Data Input - Transmission'!B47</f>
        <v>0</v>
      </c>
      <c r="G37" s="187">
        <f>'Data Input - Transmission'!C47</f>
        <v>0</v>
      </c>
      <c r="H37" s="187">
        <f>'Data Input - Transmission'!D47</f>
        <v>0</v>
      </c>
      <c r="I37" s="187" t="str">
        <f>'Data Input - Transmission'!E47</f>
        <v>&lt;select&gt;</v>
      </c>
      <c r="J37" s="187">
        <f>'Data Input - Transmission'!F47*100</f>
        <v>0</v>
      </c>
      <c r="K37" s="187">
        <f>'Data Input - Transmission'!G47</f>
        <v>0</v>
      </c>
      <c r="L37" s="187" t="str">
        <f>'Data Input - Transmission'!H47</f>
        <v>&lt;select&gt;</v>
      </c>
      <c r="M37" s="187" t="str">
        <f>'Data Input - Transmission'!I47</f>
        <v>&lt;select&gt;</v>
      </c>
      <c r="N37" s="187">
        <f>'Data Input - Transmission'!J47</f>
        <v>0</v>
      </c>
      <c r="O37" s="187">
        <f>'Data Input - Transmission'!K47</f>
        <v>0</v>
      </c>
      <c r="P37" s="187">
        <f>'Data Input - Transmission'!L47</f>
        <v>0</v>
      </c>
      <c r="Q37" s="187" t="str">
        <f>'Data Input - Transmission'!M47</f>
        <v>&lt;select&gt;</v>
      </c>
      <c r="R37" s="187" t="str">
        <f>'Data Input - Transmission'!N47</f>
        <v>&lt;select&gt;</v>
      </c>
      <c r="S37" s="187">
        <f>'Data Input - Transmission'!O47</f>
        <v>0</v>
      </c>
      <c r="T37" s="187">
        <f>'Data Input - Transmission'!P47</f>
        <v>0</v>
      </c>
      <c r="U37" s="187" t="str">
        <f>'Data Input - Transmission'!Q47&amp;" / "&amp;'Data Input - Transmission'!R47</f>
        <v>&lt;select&gt; / &lt;select&gt;</v>
      </c>
      <c r="V37" s="187">
        <f>'Data Input - Transmission'!S47</f>
        <v>0</v>
      </c>
      <c r="W37" s="187">
        <f>YEAR('Data Input - Transmission'!T47)</f>
        <v>1900</v>
      </c>
      <c r="X37" s="187">
        <f>MONTH('Data Input - Transmission'!T47)</f>
        <v>1</v>
      </c>
    </row>
    <row r="38" spans="1:24" x14ac:dyDescent="0.25">
      <c r="A38" s="187" t="str">
        <f t="shared" si="2"/>
        <v>SERC</v>
      </c>
      <c r="B38" s="187">
        <f t="shared" si="2"/>
        <v>0</v>
      </c>
      <c r="C38" s="187" t="str">
        <f t="shared" si="2"/>
        <v>U</v>
      </c>
      <c r="D38" s="187">
        <f t="shared" si="0"/>
        <v>0</v>
      </c>
      <c r="E38" s="187">
        <f>'Data Input - Transmission'!A48</f>
        <v>0</v>
      </c>
      <c r="F38" s="187">
        <f>'Data Input - Transmission'!B48</f>
        <v>0</v>
      </c>
      <c r="G38" s="187">
        <f>'Data Input - Transmission'!C48</f>
        <v>0</v>
      </c>
      <c r="H38" s="187">
        <f>'Data Input - Transmission'!D48</f>
        <v>0</v>
      </c>
      <c r="I38" s="187" t="str">
        <f>'Data Input - Transmission'!E48</f>
        <v>&lt;select&gt;</v>
      </c>
      <c r="J38" s="187">
        <f>'Data Input - Transmission'!F48*100</f>
        <v>0</v>
      </c>
      <c r="K38" s="187">
        <f>'Data Input - Transmission'!G48</f>
        <v>0</v>
      </c>
      <c r="L38" s="187" t="str">
        <f>'Data Input - Transmission'!H48</f>
        <v>&lt;select&gt;</v>
      </c>
      <c r="M38" s="187" t="str">
        <f>'Data Input - Transmission'!I48</f>
        <v>&lt;select&gt;</v>
      </c>
      <c r="N38" s="187">
        <f>'Data Input - Transmission'!J48</f>
        <v>0</v>
      </c>
      <c r="O38" s="187">
        <f>'Data Input - Transmission'!K48</f>
        <v>0</v>
      </c>
      <c r="P38" s="187">
        <f>'Data Input - Transmission'!L48</f>
        <v>0</v>
      </c>
      <c r="Q38" s="187" t="str">
        <f>'Data Input - Transmission'!M48</f>
        <v>&lt;select&gt;</v>
      </c>
      <c r="R38" s="187" t="str">
        <f>'Data Input - Transmission'!N48</f>
        <v>&lt;select&gt;</v>
      </c>
      <c r="S38" s="187">
        <f>'Data Input - Transmission'!O48</f>
        <v>0</v>
      </c>
      <c r="T38" s="187">
        <f>'Data Input - Transmission'!P48</f>
        <v>0</v>
      </c>
      <c r="U38" s="187" t="str">
        <f>'Data Input - Transmission'!Q48&amp;" / "&amp;'Data Input - Transmission'!R48</f>
        <v>&lt;select&gt; / &lt;select&gt;</v>
      </c>
      <c r="V38" s="187">
        <f>'Data Input - Transmission'!S48</f>
        <v>0</v>
      </c>
      <c r="W38" s="187">
        <f>YEAR('Data Input - Transmission'!T48)</f>
        <v>1900</v>
      </c>
      <c r="X38" s="187">
        <f>MONTH('Data Input - Transmission'!T48)</f>
        <v>1</v>
      </c>
    </row>
    <row r="39" spans="1:24" x14ac:dyDescent="0.25">
      <c r="A39" s="187" t="str">
        <f t="shared" si="2"/>
        <v>SERC</v>
      </c>
      <c r="B39" s="187">
        <f t="shared" si="2"/>
        <v>0</v>
      </c>
      <c r="C39" s="187" t="str">
        <f t="shared" si="2"/>
        <v>U</v>
      </c>
      <c r="D39" s="187">
        <f t="shared" si="0"/>
        <v>0</v>
      </c>
      <c r="E39" s="187">
        <f>'Data Input - Transmission'!A49</f>
        <v>0</v>
      </c>
      <c r="F39" s="187">
        <f>'Data Input - Transmission'!B49</f>
        <v>0</v>
      </c>
      <c r="G39" s="187">
        <f>'Data Input - Transmission'!C49</f>
        <v>0</v>
      </c>
      <c r="H39" s="187">
        <f>'Data Input - Transmission'!D49</f>
        <v>0</v>
      </c>
      <c r="I39" s="187" t="str">
        <f>'Data Input - Transmission'!E49</f>
        <v>&lt;select&gt;</v>
      </c>
      <c r="J39" s="187">
        <f>'Data Input - Transmission'!F49*100</f>
        <v>0</v>
      </c>
      <c r="K39" s="187">
        <f>'Data Input - Transmission'!G49</f>
        <v>0</v>
      </c>
      <c r="L39" s="187" t="str">
        <f>'Data Input - Transmission'!H49</f>
        <v>&lt;select&gt;</v>
      </c>
      <c r="M39" s="187" t="str">
        <f>'Data Input - Transmission'!I49</f>
        <v>&lt;select&gt;</v>
      </c>
      <c r="N39" s="187">
        <f>'Data Input - Transmission'!J49</f>
        <v>0</v>
      </c>
      <c r="O39" s="187">
        <f>'Data Input - Transmission'!K49</f>
        <v>0</v>
      </c>
      <c r="P39" s="187">
        <f>'Data Input - Transmission'!L49</f>
        <v>0</v>
      </c>
      <c r="Q39" s="187" t="str">
        <f>'Data Input - Transmission'!M49</f>
        <v>&lt;select&gt;</v>
      </c>
      <c r="R39" s="187" t="str">
        <f>'Data Input - Transmission'!N49</f>
        <v>&lt;select&gt;</v>
      </c>
      <c r="S39" s="187">
        <f>'Data Input - Transmission'!O49</f>
        <v>0</v>
      </c>
      <c r="T39" s="187">
        <f>'Data Input - Transmission'!P49</f>
        <v>0</v>
      </c>
      <c r="U39" s="187" t="str">
        <f>'Data Input - Transmission'!Q49&amp;" / "&amp;'Data Input - Transmission'!R49</f>
        <v>&lt;select&gt; / &lt;select&gt;</v>
      </c>
      <c r="V39" s="187">
        <f>'Data Input - Transmission'!S49</f>
        <v>0</v>
      </c>
      <c r="W39" s="187">
        <f>YEAR('Data Input - Transmission'!T49)</f>
        <v>1900</v>
      </c>
      <c r="X39" s="187">
        <f>MONTH('Data Input - Transmission'!T49)</f>
        <v>1</v>
      </c>
    </row>
    <row r="40" spans="1:24" x14ac:dyDescent="0.25">
      <c r="A40" s="187" t="str">
        <f t="shared" si="2"/>
        <v>SERC</v>
      </c>
      <c r="B40" s="187">
        <f t="shared" si="2"/>
        <v>0</v>
      </c>
      <c r="C40" s="187" t="str">
        <f t="shared" si="2"/>
        <v>U</v>
      </c>
      <c r="D40" s="187">
        <f t="shared" si="0"/>
        <v>0</v>
      </c>
      <c r="E40" s="187">
        <f>'Data Input - Transmission'!A50</f>
        <v>0</v>
      </c>
      <c r="F40" s="187">
        <f>'Data Input - Transmission'!B50</f>
        <v>0</v>
      </c>
      <c r="G40" s="187">
        <f>'Data Input - Transmission'!C50</f>
        <v>0</v>
      </c>
      <c r="H40" s="187">
        <f>'Data Input - Transmission'!D50</f>
        <v>0</v>
      </c>
      <c r="I40" s="187" t="str">
        <f>'Data Input - Transmission'!E50</f>
        <v>&lt;select&gt;</v>
      </c>
      <c r="J40" s="187">
        <f>'Data Input - Transmission'!F50*100</f>
        <v>0</v>
      </c>
      <c r="K40" s="187">
        <f>'Data Input - Transmission'!G50</f>
        <v>0</v>
      </c>
      <c r="L40" s="187" t="str">
        <f>'Data Input - Transmission'!H50</f>
        <v>&lt;select&gt;</v>
      </c>
      <c r="M40" s="187" t="str">
        <f>'Data Input - Transmission'!I50</f>
        <v>&lt;select&gt;</v>
      </c>
      <c r="N40" s="187">
        <f>'Data Input - Transmission'!J50</f>
        <v>0</v>
      </c>
      <c r="O40" s="187">
        <f>'Data Input - Transmission'!K50</f>
        <v>0</v>
      </c>
      <c r="P40" s="187">
        <f>'Data Input - Transmission'!L50</f>
        <v>0</v>
      </c>
      <c r="Q40" s="187" t="str">
        <f>'Data Input - Transmission'!M50</f>
        <v>&lt;select&gt;</v>
      </c>
      <c r="R40" s="187" t="str">
        <f>'Data Input - Transmission'!N50</f>
        <v>&lt;select&gt;</v>
      </c>
      <c r="S40" s="187">
        <f>'Data Input - Transmission'!O50</f>
        <v>0</v>
      </c>
      <c r="T40" s="187">
        <f>'Data Input - Transmission'!P50</f>
        <v>0</v>
      </c>
      <c r="U40" s="187" t="str">
        <f>'Data Input - Transmission'!Q50&amp;" / "&amp;'Data Input - Transmission'!R50</f>
        <v>&lt;select&gt; / &lt;select&gt;</v>
      </c>
      <c r="V40" s="187">
        <f>'Data Input - Transmission'!S50</f>
        <v>0</v>
      </c>
      <c r="W40" s="187">
        <f>YEAR('Data Input - Transmission'!T50)</f>
        <v>1900</v>
      </c>
      <c r="X40" s="187">
        <f>MONTH('Data Input - Transmission'!T50)</f>
        <v>1</v>
      </c>
    </row>
    <row r="41" spans="1:24" x14ac:dyDescent="0.25">
      <c r="A41" s="187" t="str">
        <f t="shared" si="2"/>
        <v>SERC</v>
      </c>
      <c r="B41" s="187">
        <f t="shared" si="2"/>
        <v>0</v>
      </c>
      <c r="C41" s="187" t="str">
        <f t="shared" si="2"/>
        <v>U</v>
      </c>
      <c r="D41" s="187">
        <f t="shared" si="0"/>
        <v>0</v>
      </c>
      <c r="E41" s="187">
        <f>'Data Input - Transmission'!A51</f>
        <v>0</v>
      </c>
      <c r="F41" s="187">
        <f>'Data Input - Transmission'!B51</f>
        <v>0</v>
      </c>
      <c r="G41" s="187">
        <f>'Data Input - Transmission'!C51</f>
        <v>0</v>
      </c>
      <c r="H41" s="187">
        <f>'Data Input - Transmission'!D51</f>
        <v>0</v>
      </c>
      <c r="I41" s="187" t="str">
        <f>'Data Input - Transmission'!E51</f>
        <v>&lt;select&gt;</v>
      </c>
      <c r="J41" s="187">
        <f>'Data Input - Transmission'!F51*100</f>
        <v>0</v>
      </c>
      <c r="K41" s="187">
        <f>'Data Input - Transmission'!G51</f>
        <v>0</v>
      </c>
      <c r="L41" s="187" t="str">
        <f>'Data Input - Transmission'!H51</f>
        <v>&lt;select&gt;</v>
      </c>
      <c r="M41" s="187" t="str">
        <f>'Data Input - Transmission'!I51</f>
        <v>&lt;select&gt;</v>
      </c>
      <c r="N41" s="187">
        <f>'Data Input - Transmission'!J51</f>
        <v>0</v>
      </c>
      <c r="O41" s="187">
        <f>'Data Input - Transmission'!K51</f>
        <v>0</v>
      </c>
      <c r="P41" s="187">
        <f>'Data Input - Transmission'!L51</f>
        <v>0</v>
      </c>
      <c r="Q41" s="187" t="str">
        <f>'Data Input - Transmission'!M51</f>
        <v>&lt;select&gt;</v>
      </c>
      <c r="R41" s="187" t="str">
        <f>'Data Input - Transmission'!N51</f>
        <v>&lt;select&gt;</v>
      </c>
      <c r="S41" s="187">
        <f>'Data Input - Transmission'!O51</f>
        <v>0</v>
      </c>
      <c r="T41" s="187">
        <f>'Data Input - Transmission'!P51</f>
        <v>0</v>
      </c>
      <c r="U41" s="187" t="str">
        <f>'Data Input - Transmission'!Q51&amp;" / "&amp;'Data Input - Transmission'!R51</f>
        <v>&lt;select&gt; / &lt;select&gt;</v>
      </c>
      <c r="V41" s="187">
        <f>'Data Input - Transmission'!S51</f>
        <v>0</v>
      </c>
      <c r="W41" s="187">
        <f>YEAR('Data Input - Transmission'!T51)</f>
        <v>1900</v>
      </c>
      <c r="X41" s="187">
        <f>MONTH('Data Input - Transmission'!T51)</f>
        <v>1</v>
      </c>
    </row>
    <row r="42" spans="1:24" x14ac:dyDescent="0.25">
      <c r="A42" s="187" t="str">
        <f t="shared" si="2"/>
        <v>SERC</v>
      </c>
      <c r="B42" s="187">
        <f t="shared" si="2"/>
        <v>0</v>
      </c>
      <c r="C42" s="187" t="str">
        <f t="shared" si="2"/>
        <v>U</v>
      </c>
      <c r="D42" s="187">
        <f t="shared" si="0"/>
        <v>0</v>
      </c>
      <c r="E42" s="187">
        <f>'Data Input - Transmission'!A52</f>
        <v>0</v>
      </c>
      <c r="F42" s="187">
        <f>'Data Input - Transmission'!B52</f>
        <v>0</v>
      </c>
      <c r="G42" s="187">
        <f>'Data Input - Transmission'!C52</f>
        <v>0</v>
      </c>
      <c r="H42" s="187">
        <f>'Data Input - Transmission'!D52</f>
        <v>0</v>
      </c>
      <c r="I42" s="187" t="str">
        <f>'Data Input - Transmission'!E52</f>
        <v>&lt;select&gt;</v>
      </c>
      <c r="J42" s="187">
        <f>'Data Input - Transmission'!F52*100</f>
        <v>0</v>
      </c>
      <c r="K42" s="187">
        <f>'Data Input - Transmission'!G52</f>
        <v>0</v>
      </c>
      <c r="L42" s="187" t="str">
        <f>'Data Input - Transmission'!H52</f>
        <v>&lt;select&gt;</v>
      </c>
      <c r="M42" s="187" t="str">
        <f>'Data Input - Transmission'!I52</f>
        <v>&lt;select&gt;</v>
      </c>
      <c r="N42" s="187">
        <f>'Data Input - Transmission'!J52</f>
        <v>0</v>
      </c>
      <c r="O42" s="187">
        <f>'Data Input - Transmission'!K52</f>
        <v>0</v>
      </c>
      <c r="P42" s="187">
        <f>'Data Input - Transmission'!L52</f>
        <v>0</v>
      </c>
      <c r="Q42" s="187" t="str">
        <f>'Data Input - Transmission'!M52</f>
        <v>&lt;select&gt;</v>
      </c>
      <c r="R42" s="187" t="str">
        <f>'Data Input - Transmission'!N52</f>
        <v>&lt;select&gt;</v>
      </c>
      <c r="S42" s="187">
        <f>'Data Input - Transmission'!O52</f>
        <v>0</v>
      </c>
      <c r="T42" s="187">
        <f>'Data Input - Transmission'!P52</f>
        <v>0</v>
      </c>
      <c r="U42" s="187" t="str">
        <f>'Data Input - Transmission'!Q52&amp;" / "&amp;'Data Input - Transmission'!R52</f>
        <v>&lt;select&gt; / &lt;select&gt;</v>
      </c>
      <c r="V42" s="187">
        <f>'Data Input - Transmission'!S52</f>
        <v>0</v>
      </c>
      <c r="W42" s="187">
        <f>YEAR('Data Input - Transmission'!T52)</f>
        <v>1900</v>
      </c>
      <c r="X42" s="187">
        <f>MONTH('Data Input - Transmission'!T52)</f>
        <v>1</v>
      </c>
    </row>
    <row r="43" spans="1:24" x14ac:dyDescent="0.25">
      <c r="A43" s="187" t="str">
        <f t="shared" si="2"/>
        <v>SERC</v>
      </c>
      <c r="B43" s="187">
        <f t="shared" si="2"/>
        <v>0</v>
      </c>
      <c r="C43" s="187" t="str">
        <f t="shared" si="2"/>
        <v>U</v>
      </c>
      <c r="D43" s="187">
        <f t="shared" si="0"/>
        <v>0</v>
      </c>
      <c r="E43" s="187">
        <f>'Data Input - Transmission'!A53</f>
        <v>0</v>
      </c>
      <c r="F43" s="187">
        <f>'Data Input - Transmission'!B53</f>
        <v>0</v>
      </c>
      <c r="G43" s="187">
        <f>'Data Input - Transmission'!C53</f>
        <v>0</v>
      </c>
      <c r="H43" s="187">
        <f>'Data Input - Transmission'!D53</f>
        <v>0</v>
      </c>
      <c r="I43" s="187" t="str">
        <f>'Data Input - Transmission'!E53</f>
        <v>&lt;select&gt;</v>
      </c>
      <c r="J43" s="187">
        <f>'Data Input - Transmission'!F53*100</f>
        <v>0</v>
      </c>
      <c r="K43" s="187">
        <f>'Data Input - Transmission'!G53</f>
        <v>0</v>
      </c>
      <c r="L43" s="187" t="str">
        <f>'Data Input - Transmission'!H53</f>
        <v>&lt;select&gt;</v>
      </c>
      <c r="M43" s="187" t="str">
        <f>'Data Input - Transmission'!I53</f>
        <v>&lt;select&gt;</v>
      </c>
      <c r="N43" s="187">
        <f>'Data Input - Transmission'!J53</f>
        <v>0</v>
      </c>
      <c r="O43" s="187">
        <f>'Data Input - Transmission'!K53</f>
        <v>0</v>
      </c>
      <c r="P43" s="187">
        <f>'Data Input - Transmission'!L53</f>
        <v>0</v>
      </c>
      <c r="Q43" s="187" t="str">
        <f>'Data Input - Transmission'!M53</f>
        <v>&lt;select&gt;</v>
      </c>
      <c r="R43" s="187" t="str">
        <f>'Data Input - Transmission'!N53</f>
        <v>&lt;select&gt;</v>
      </c>
      <c r="S43" s="187">
        <f>'Data Input - Transmission'!O53</f>
        <v>0</v>
      </c>
      <c r="T43" s="187">
        <f>'Data Input - Transmission'!P53</f>
        <v>0</v>
      </c>
      <c r="U43" s="187" t="str">
        <f>'Data Input - Transmission'!Q53&amp;" / "&amp;'Data Input - Transmission'!R53</f>
        <v>&lt;select&gt; / &lt;select&gt;</v>
      </c>
      <c r="V43" s="187">
        <f>'Data Input - Transmission'!S53</f>
        <v>0</v>
      </c>
      <c r="W43" s="187">
        <f>YEAR('Data Input - Transmission'!T53)</f>
        <v>1900</v>
      </c>
      <c r="X43" s="187">
        <f>MONTH('Data Input - Transmission'!T53)</f>
        <v>1</v>
      </c>
    </row>
    <row r="44" spans="1:24" x14ac:dyDescent="0.25">
      <c r="A44" s="187" t="str">
        <f t="shared" si="2"/>
        <v>SERC</v>
      </c>
      <c r="B44" s="187">
        <f t="shared" si="2"/>
        <v>0</v>
      </c>
      <c r="C44" s="187" t="str">
        <f t="shared" si="2"/>
        <v>U</v>
      </c>
      <c r="D44" s="187">
        <f t="shared" si="0"/>
        <v>0</v>
      </c>
      <c r="E44" s="187">
        <f>'Data Input - Transmission'!A54</f>
        <v>0</v>
      </c>
      <c r="F44" s="187">
        <f>'Data Input - Transmission'!B54</f>
        <v>0</v>
      </c>
      <c r="G44" s="187">
        <f>'Data Input - Transmission'!C54</f>
        <v>0</v>
      </c>
      <c r="H44" s="187">
        <f>'Data Input - Transmission'!D54</f>
        <v>0</v>
      </c>
      <c r="I44" s="187" t="str">
        <f>'Data Input - Transmission'!E54</f>
        <v>&lt;select&gt;</v>
      </c>
      <c r="J44" s="187">
        <f>'Data Input - Transmission'!F54*100</f>
        <v>0</v>
      </c>
      <c r="K44" s="187">
        <f>'Data Input - Transmission'!G54</f>
        <v>0</v>
      </c>
      <c r="L44" s="187" t="str">
        <f>'Data Input - Transmission'!H54</f>
        <v>&lt;select&gt;</v>
      </c>
      <c r="M44" s="187" t="str">
        <f>'Data Input - Transmission'!I54</f>
        <v>&lt;select&gt;</v>
      </c>
      <c r="N44" s="187">
        <f>'Data Input - Transmission'!J54</f>
        <v>0</v>
      </c>
      <c r="O44" s="187">
        <f>'Data Input - Transmission'!K54</f>
        <v>0</v>
      </c>
      <c r="P44" s="187">
        <f>'Data Input - Transmission'!L54</f>
        <v>0</v>
      </c>
      <c r="Q44" s="187" t="str">
        <f>'Data Input - Transmission'!M54</f>
        <v>&lt;select&gt;</v>
      </c>
      <c r="R44" s="187" t="str">
        <f>'Data Input - Transmission'!N54</f>
        <v>&lt;select&gt;</v>
      </c>
      <c r="S44" s="187">
        <f>'Data Input - Transmission'!O54</f>
        <v>0</v>
      </c>
      <c r="T44" s="187">
        <f>'Data Input - Transmission'!P54</f>
        <v>0</v>
      </c>
      <c r="U44" s="187" t="str">
        <f>'Data Input - Transmission'!Q54&amp;" / "&amp;'Data Input - Transmission'!R54</f>
        <v>&lt;select&gt; / &lt;select&gt;</v>
      </c>
      <c r="V44" s="187">
        <f>'Data Input - Transmission'!S54</f>
        <v>0</v>
      </c>
      <c r="W44" s="187">
        <f>YEAR('Data Input - Transmission'!T54)</f>
        <v>1900</v>
      </c>
      <c r="X44" s="187">
        <f>MONTH('Data Input - Transmission'!T54)</f>
        <v>1</v>
      </c>
    </row>
    <row r="45" spans="1:24" x14ac:dyDescent="0.25">
      <c r="A45" s="187" t="str">
        <f t="shared" si="2"/>
        <v>SERC</v>
      </c>
      <c r="B45" s="187">
        <f t="shared" si="2"/>
        <v>0</v>
      </c>
      <c r="C45" s="187" t="str">
        <f t="shared" si="2"/>
        <v>U</v>
      </c>
      <c r="D45" s="187">
        <f t="shared" si="0"/>
        <v>0</v>
      </c>
      <c r="E45" s="187">
        <f>'Data Input - Transmission'!A55</f>
        <v>0</v>
      </c>
      <c r="F45" s="187">
        <f>'Data Input - Transmission'!B55</f>
        <v>0</v>
      </c>
      <c r="G45" s="187">
        <f>'Data Input - Transmission'!C55</f>
        <v>0</v>
      </c>
      <c r="H45" s="187">
        <f>'Data Input - Transmission'!D55</f>
        <v>0</v>
      </c>
      <c r="I45" s="187" t="str">
        <f>'Data Input - Transmission'!E55</f>
        <v>&lt;select&gt;</v>
      </c>
      <c r="J45" s="187">
        <f>'Data Input - Transmission'!F55*100</f>
        <v>0</v>
      </c>
      <c r="K45" s="187">
        <f>'Data Input - Transmission'!G55</f>
        <v>0</v>
      </c>
      <c r="L45" s="187" t="str">
        <f>'Data Input - Transmission'!H55</f>
        <v>&lt;select&gt;</v>
      </c>
      <c r="M45" s="187" t="str">
        <f>'Data Input - Transmission'!I55</f>
        <v>&lt;select&gt;</v>
      </c>
      <c r="N45" s="187">
        <f>'Data Input - Transmission'!J55</f>
        <v>0</v>
      </c>
      <c r="O45" s="187">
        <f>'Data Input - Transmission'!K55</f>
        <v>0</v>
      </c>
      <c r="P45" s="187">
        <f>'Data Input - Transmission'!L55</f>
        <v>0</v>
      </c>
      <c r="Q45" s="187" t="str">
        <f>'Data Input - Transmission'!M55</f>
        <v>&lt;select&gt;</v>
      </c>
      <c r="R45" s="187" t="str">
        <f>'Data Input - Transmission'!N55</f>
        <v>&lt;select&gt;</v>
      </c>
      <c r="S45" s="187">
        <f>'Data Input - Transmission'!O55</f>
        <v>0</v>
      </c>
      <c r="T45" s="187">
        <f>'Data Input - Transmission'!P55</f>
        <v>0</v>
      </c>
      <c r="U45" s="187" t="str">
        <f>'Data Input - Transmission'!Q55&amp;" / "&amp;'Data Input - Transmission'!R55</f>
        <v>&lt;select&gt; / &lt;select&gt;</v>
      </c>
      <c r="V45" s="187">
        <f>'Data Input - Transmission'!S55</f>
        <v>0</v>
      </c>
      <c r="W45" s="187">
        <f>YEAR('Data Input - Transmission'!T55)</f>
        <v>1900</v>
      </c>
      <c r="X45" s="187">
        <f>MONTH('Data Input - Transmission'!T55)</f>
        <v>1</v>
      </c>
    </row>
    <row r="46" spans="1:24" x14ac:dyDescent="0.25">
      <c r="A46" s="187" t="str">
        <f t="shared" si="2"/>
        <v>SERC</v>
      </c>
      <c r="B46" s="187">
        <f t="shared" si="2"/>
        <v>0</v>
      </c>
      <c r="C46" s="187" t="str">
        <f t="shared" si="2"/>
        <v>U</v>
      </c>
      <c r="D46" s="187">
        <f t="shared" si="0"/>
        <v>0</v>
      </c>
      <c r="E46" s="187">
        <f>'Data Input - Transmission'!A56</f>
        <v>0</v>
      </c>
      <c r="F46" s="187">
        <f>'Data Input - Transmission'!B56</f>
        <v>0</v>
      </c>
      <c r="G46" s="187">
        <f>'Data Input - Transmission'!C56</f>
        <v>0</v>
      </c>
      <c r="H46" s="187">
        <f>'Data Input - Transmission'!D56</f>
        <v>0</v>
      </c>
      <c r="I46" s="187" t="str">
        <f>'Data Input - Transmission'!E56</f>
        <v>&lt;select&gt;</v>
      </c>
      <c r="J46" s="187">
        <f>'Data Input - Transmission'!F56*100</f>
        <v>0</v>
      </c>
      <c r="K46" s="187">
        <f>'Data Input - Transmission'!G56</f>
        <v>0</v>
      </c>
      <c r="L46" s="187" t="str">
        <f>'Data Input - Transmission'!H56</f>
        <v>&lt;select&gt;</v>
      </c>
      <c r="M46" s="187" t="str">
        <f>'Data Input - Transmission'!I56</f>
        <v>&lt;select&gt;</v>
      </c>
      <c r="N46" s="187">
        <f>'Data Input - Transmission'!J56</f>
        <v>0</v>
      </c>
      <c r="O46" s="187">
        <f>'Data Input - Transmission'!K56</f>
        <v>0</v>
      </c>
      <c r="P46" s="187">
        <f>'Data Input - Transmission'!L56</f>
        <v>0</v>
      </c>
      <c r="Q46" s="187" t="str">
        <f>'Data Input - Transmission'!M56</f>
        <v>&lt;select&gt;</v>
      </c>
      <c r="R46" s="187" t="str">
        <f>'Data Input - Transmission'!N56</f>
        <v>&lt;select&gt;</v>
      </c>
      <c r="S46" s="187">
        <f>'Data Input - Transmission'!O56</f>
        <v>0</v>
      </c>
      <c r="T46" s="187">
        <f>'Data Input - Transmission'!P56</f>
        <v>0</v>
      </c>
      <c r="U46" s="187" t="str">
        <f>'Data Input - Transmission'!Q56&amp;" / "&amp;'Data Input - Transmission'!R56</f>
        <v>&lt;select&gt; / &lt;select&gt;</v>
      </c>
      <c r="V46" s="187">
        <f>'Data Input - Transmission'!S56</f>
        <v>0</v>
      </c>
      <c r="W46" s="187">
        <f>YEAR('Data Input - Transmission'!T56)</f>
        <v>1900</v>
      </c>
      <c r="X46" s="187">
        <f>MONTH('Data Input - Transmission'!T56)</f>
        <v>1</v>
      </c>
    </row>
    <row r="47" spans="1:24" x14ac:dyDescent="0.25">
      <c r="A47" s="187" t="str">
        <f t="shared" si="2"/>
        <v>SERC</v>
      </c>
      <c r="B47" s="187">
        <f t="shared" si="2"/>
        <v>0</v>
      </c>
      <c r="C47" s="187" t="str">
        <f t="shared" si="2"/>
        <v>U</v>
      </c>
      <c r="D47" s="187">
        <f t="shared" si="0"/>
        <v>0</v>
      </c>
      <c r="E47" s="187">
        <f>'Data Input - Transmission'!A57</f>
        <v>0</v>
      </c>
      <c r="F47" s="187">
        <f>'Data Input - Transmission'!B57</f>
        <v>0</v>
      </c>
      <c r="G47" s="187">
        <f>'Data Input - Transmission'!C57</f>
        <v>0</v>
      </c>
      <c r="H47" s="187">
        <f>'Data Input - Transmission'!D57</f>
        <v>0</v>
      </c>
      <c r="I47" s="187" t="str">
        <f>'Data Input - Transmission'!E57</f>
        <v>&lt;select&gt;</v>
      </c>
      <c r="J47" s="187">
        <f>'Data Input - Transmission'!F57*100</f>
        <v>0</v>
      </c>
      <c r="K47" s="187">
        <f>'Data Input - Transmission'!G57</f>
        <v>0</v>
      </c>
      <c r="L47" s="187" t="str">
        <f>'Data Input - Transmission'!H57</f>
        <v>&lt;select&gt;</v>
      </c>
      <c r="M47" s="187" t="str">
        <f>'Data Input - Transmission'!I57</f>
        <v>&lt;select&gt;</v>
      </c>
      <c r="N47" s="187">
        <f>'Data Input - Transmission'!J57</f>
        <v>0</v>
      </c>
      <c r="O47" s="187">
        <f>'Data Input - Transmission'!K57</f>
        <v>0</v>
      </c>
      <c r="P47" s="187">
        <f>'Data Input - Transmission'!L57</f>
        <v>0</v>
      </c>
      <c r="Q47" s="187" t="str">
        <f>'Data Input - Transmission'!M57</f>
        <v>&lt;select&gt;</v>
      </c>
      <c r="R47" s="187" t="str">
        <f>'Data Input - Transmission'!N57</f>
        <v>&lt;select&gt;</v>
      </c>
      <c r="S47" s="187">
        <f>'Data Input - Transmission'!O57</f>
        <v>0</v>
      </c>
      <c r="T47" s="187">
        <f>'Data Input - Transmission'!P57</f>
        <v>0</v>
      </c>
      <c r="U47" s="187" t="str">
        <f>'Data Input - Transmission'!Q57&amp;" / "&amp;'Data Input - Transmission'!R57</f>
        <v>&lt;select&gt; / &lt;select&gt;</v>
      </c>
      <c r="V47" s="187">
        <f>'Data Input - Transmission'!S57</f>
        <v>0</v>
      </c>
      <c r="W47" s="187">
        <f>YEAR('Data Input - Transmission'!T57)</f>
        <v>1900</v>
      </c>
      <c r="X47" s="187">
        <f>MONTH('Data Input - Transmission'!T57)</f>
        <v>1</v>
      </c>
    </row>
    <row r="48" spans="1:24" x14ac:dyDescent="0.25">
      <c r="A48" s="187" t="str">
        <f t="shared" si="2"/>
        <v>SERC</v>
      </c>
      <c r="B48" s="187">
        <f t="shared" si="2"/>
        <v>0</v>
      </c>
      <c r="C48" s="187" t="str">
        <f t="shared" si="2"/>
        <v>U</v>
      </c>
      <c r="D48" s="187">
        <f t="shared" si="0"/>
        <v>0</v>
      </c>
      <c r="E48" s="187">
        <f>'Data Input - Transmission'!A58</f>
        <v>0</v>
      </c>
      <c r="F48" s="187">
        <f>'Data Input - Transmission'!B58</f>
        <v>0</v>
      </c>
      <c r="G48" s="187">
        <f>'Data Input - Transmission'!C58</f>
        <v>0</v>
      </c>
      <c r="H48" s="187">
        <f>'Data Input - Transmission'!D58</f>
        <v>0</v>
      </c>
      <c r="I48" s="187" t="str">
        <f>'Data Input - Transmission'!E58</f>
        <v>&lt;select&gt;</v>
      </c>
      <c r="J48" s="187">
        <f>'Data Input - Transmission'!F58*100</f>
        <v>0</v>
      </c>
      <c r="K48" s="187">
        <f>'Data Input - Transmission'!G58</f>
        <v>0</v>
      </c>
      <c r="L48" s="187" t="str">
        <f>'Data Input - Transmission'!H58</f>
        <v>&lt;select&gt;</v>
      </c>
      <c r="M48" s="187" t="str">
        <f>'Data Input - Transmission'!I58</f>
        <v>&lt;select&gt;</v>
      </c>
      <c r="N48" s="187">
        <f>'Data Input - Transmission'!J58</f>
        <v>0</v>
      </c>
      <c r="O48" s="187">
        <f>'Data Input - Transmission'!K58</f>
        <v>0</v>
      </c>
      <c r="P48" s="187">
        <f>'Data Input - Transmission'!L58</f>
        <v>0</v>
      </c>
      <c r="Q48" s="187" t="str">
        <f>'Data Input - Transmission'!M58</f>
        <v>&lt;select&gt;</v>
      </c>
      <c r="R48" s="187" t="str">
        <f>'Data Input - Transmission'!N58</f>
        <v>&lt;select&gt;</v>
      </c>
      <c r="S48" s="187">
        <f>'Data Input - Transmission'!O58</f>
        <v>0</v>
      </c>
      <c r="T48" s="187">
        <f>'Data Input - Transmission'!P58</f>
        <v>0</v>
      </c>
      <c r="U48" s="187" t="str">
        <f>'Data Input - Transmission'!Q58&amp;" / "&amp;'Data Input - Transmission'!R58</f>
        <v>&lt;select&gt; / &lt;select&gt;</v>
      </c>
      <c r="V48" s="187">
        <f>'Data Input - Transmission'!S58</f>
        <v>0</v>
      </c>
      <c r="W48" s="187">
        <f>YEAR('Data Input - Transmission'!T58)</f>
        <v>1900</v>
      </c>
      <c r="X48" s="187">
        <f>MONTH('Data Input - Transmission'!T58)</f>
        <v>1</v>
      </c>
    </row>
    <row r="49" spans="1:24" x14ac:dyDescent="0.25">
      <c r="A49" s="187" t="str">
        <f t="shared" si="2"/>
        <v>SERC</v>
      </c>
      <c r="B49" s="187">
        <f t="shared" si="2"/>
        <v>0</v>
      </c>
      <c r="C49" s="187" t="str">
        <f t="shared" si="2"/>
        <v>U</v>
      </c>
      <c r="D49" s="187">
        <f t="shared" si="0"/>
        <v>0</v>
      </c>
      <c r="E49" s="187">
        <f>'Data Input - Transmission'!A59</f>
        <v>0</v>
      </c>
      <c r="F49" s="187">
        <f>'Data Input - Transmission'!B59</f>
        <v>0</v>
      </c>
      <c r="G49" s="187">
        <f>'Data Input - Transmission'!C59</f>
        <v>0</v>
      </c>
      <c r="H49" s="187">
        <f>'Data Input - Transmission'!D59</f>
        <v>0</v>
      </c>
      <c r="I49" s="187" t="str">
        <f>'Data Input - Transmission'!E59</f>
        <v>&lt;select&gt;</v>
      </c>
      <c r="J49" s="187">
        <f>'Data Input - Transmission'!F59*100</f>
        <v>0</v>
      </c>
      <c r="K49" s="187">
        <f>'Data Input - Transmission'!G59</f>
        <v>0</v>
      </c>
      <c r="L49" s="187" t="str">
        <f>'Data Input - Transmission'!H59</f>
        <v>&lt;select&gt;</v>
      </c>
      <c r="M49" s="187" t="str">
        <f>'Data Input - Transmission'!I59</f>
        <v>&lt;select&gt;</v>
      </c>
      <c r="N49" s="187">
        <f>'Data Input - Transmission'!J59</f>
        <v>0</v>
      </c>
      <c r="O49" s="187">
        <f>'Data Input - Transmission'!K59</f>
        <v>0</v>
      </c>
      <c r="P49" s="187">
        <f>'Data Input - Transmission'!L59</f>
        <v>0</v>
      </c>
      <c r="Q49" s="187" t="str">
        <f>'Data Input - Transmission'!M59</f>
        <v>&lt;select&gt;</v>
      </c>
      <c r="R49" s="187" t="str">
        <f>'Data Input - Transmission'!N59</f>
        <v>&lt;select&gt;</v>
      </c>
      <c r="S49" s="187">
        <f>'Data Input - Transmission'!O59</f>
        <v>0</v>
      </c>
      <c r="T49" s="187">
        <f>'Data Input - Transmission'!P59</f>
        <v>0</v>
      </c>
      <c r="U49" s="187" t="str">
        <f>'Data Input - Transmission'!Q59&amp;" / "&amp;'Data Input - Transmission'!R59</f>
        <v>&lt;select&gt; / &lt;select&gt;</v>
      </c>
      <c r="V49" s="187">
        <f>'Data Input - Transmission'!S59</f>
        <v>0</v>
      </c>
      <c r="W49" s="187">
        <f>YEAR('Data Input - Transmission'!T59)</f>
        <v>1900</v>
      </c>
      <c r="X49" s="187">
        <f>MONTH('Data Input - Transmission'!T59)</f>
        <v>1</v>
      </c>
    </row>
    <row r="50" spans="1:24" x14ac:dyDescent="0.25">
      <c r="A50" s="187" t="str">
        <f t="shared" si="2"/>
        <v>SERC</v>
      </c>
      <c r="B50" s="187">
        <f t="shared" si="2"/>
        <v>0</v>
      </c>
      <c r="C50" s="187" t="str">
        <f t="shared" si="2"/>
        <v>U</v>
      </c>
      <c r="D50" s="187">
        <f t="shared" si="0"/>
        <v>0</v>
      </c>
      <c r="E50" s="187">
        <f>'Data Input - Transmission'!A60</f>
        <v>0</v>
      </c>
      <c r="F50" s="187">
        <f>'Data Input - Transmission'!B60</f>
        <v>0</v>
      </c>
      <c r="G50" s="187">
        <f>'Data Input - Transmission'!C60</f>
        <v>0</v>
      </c>
      <c r="H50" s="187">
        <f>'Data Input - Transmission'!D60</f>
        <v>0</v>
      </c>
      <c r="I50" s="187" t="str">
        <f>'Data Input - Transmission'!E60</f>
        <v>&lt;select&gt;</v>
      </c>
      <c r="J50" s="187">
        <f>'Data Input - Transmission'!F60*100</f>
        <v>0</v>
      </c>
      <c r="K50" s="187">
        <f>'Data Input - Transmission'!G60</f>
        <v>0</v>
      </c>
      <c r="L50" s="187" t="str">
        <f>'Data Input - Transmission'!H60</f>
        <v>&lt;select&gt;</v>
      </c>
      <c r="M50" s="187" t="str">
        <f>'Data Input - Transmission'!I60</f>
        <v>&lt;select&gt;</v>
      </c>
      <c r="N50" s="187">
        <f>'Data Input - Transmission'!J60</f>
        <v>0</v>
      </c>
      <c r="O50" s="187">
        <f>'Data Input - Transmission'!K60</f>
        <v>0</v>
      </c>
      <c r="P50" s="187">
        <f>'Data Input - Transmission'!L60</f>
        <v>0</v>
      </c>
      <c r="Q50" s="187" t="str">
        <f>'Data Input - Transmission'!M60</f>
        <v>&lt;select&gt;</v>
      </c>
      <c r="R50" s="187" t="str">
        <f>'Data Input - Transmission'!N60</f>
        <v>&lt;select&gt;</v>
      </c>
      <c r="S50" s="187">
        <f>'Data Input - Transmission'!O60</f>
        <v>0</v>
      </c>
      <c r="T50" s="187">
        <f>'Data Input - Transmission'!P60</f>
        <v>0</v>
      </c>
      <c r="U50" s="187" t="str">
        <f>'Data Input - Transmission'!Q60&amp;" / "&amp;'Data Input - Transmission'!R60</f>
        <v>&lt;select&gt; / &lt;select&gt;</v>
      </c>
      <c r="V50" s="187">
        <f>'Data Input - Transmission'!S60</f>
        <v>0</v>
      </c>
      <c r="W50" s="187">
        <f>YEAR('Data Input - Transmission'!T60)</f>
        <v>1900</v>
      </c>
      <c r="X50" s="187">
        <f>MONTH('Data Input - Transmission'!T60)</f>
        <v>1</v>
      </c>
    </row>
  </sheetData>
  <sheetProtection password="C170" sheet="1" objects="1" scenarios="1"/>
  <phoneticPr fontId="1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9"/>
  <sheetViews>
    <sheetView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C13" sqref="C13"/>
    </sheetView>
  </sheetViews>
  <sheetFormatPr defaultRowHeight="12.75" x14ac:dyDescent="0.2"/>
  <cols>
    <col min="1" max="1" width="5.28515625" customWidth="1"/>
    <col min="2" max="2" width="28.7109375" customWidth="1"/>
    <col min="3" max="32" width="7.7109375" customWidth="1"/>
    <col min="33" max="37" width="8.7109375" customWidth="1"/>
    <col min="38" max="48" width="10.7109375" customWidth="1"/>
  </cols>
  <sheetData>
    <row r="1" spans="1:48" x14ac:dyDescent="0.2">
      <c r="A1" s="8" t="s">
        <v>162</v>
      </c>
      <c r="B1" s="8"/>
      <c r="C1" s="8"/>
      <c r="D1" s="8"/>
      <c r="E1" s="8"/>
      <c r="F1" s="8"/>
    </row>
    <row r="2" spans="1:48" x14ac:dyDescent="0.2">
      <c r="A2" s="8"/>
      <c r="B2" s="8"/>
      <c r="C2" s="8"/>
      <c r="D2" s="8"/>
      <c r="E2" s="8"/>
      <c r="F2" s="8"/>
    </row>
    <row r="3" spans="1:48" x14ac:dyDescent="0.2">
      <c r="A3" s="83" t="s">
        <v>27</v>
      </c>
      <c r="B3" s="83"/>
      <c r="C3" s="84" t="s">
        <v>28</v>
      </c>
      <c r="D3" s="8"/>
      <c r="E3" s="8"/>
      <c r="F3" s="8"/>
    </row>
    <row r="4" spans="1:48" x14ac:dyDescent="0.2">
      <c r="A4" s="83" t="s">
        <v>29</v>
      </c>
      <c r="B4" s="83"/>
      <c r="C4" s="84">
        <f>'Data Input - Contact Info'!B3</f>
        <v>0</v>
      </c>
      <c r="D4" s="8"/>
      <c r="E4" s="8"/>
      <c r="F4" s="8"/>
    </row>
    <row r="5" spans="1:48" x14ac:dyDescent="0.2">
      <c r="A5" s="83" t="s">
        <v>32</v>
      </c>
      <c r="B5" s="83"/>
      <c r="C5" s="84">
        <f>'Data Input - Contact Info'!B1</f>
        <v>0</v>
      </c>
      <c r="D5" s="8"/>
      <c r="E5" s="8"/>
      <c r="F5" s="8"/>
    </row>
    <row r="6" spans="1:48" x14ac:dyDescent="0.2">
      <c r="A6" s="83" t="s">
        <v>30</v>
      </c>
      <c r="B6" s="83"/>
      <c r="C6" s="84">
        <f>'Data Input - Contact Info'!B2</f>
        <v>0</v>
      </c>
      <c r="D6" s="8"/>
      <c r="E6" s="8"/>
      <c r="F6" s="8"/>
    </row>
    <row r="9" spans="1:48" ht="25.5" customHeight="1" x14ac:dyDescent="0.2">
      <c r="A9" s="332" t="s">
        <v>178</v>
      </c>
      <c r="B9" s="332"/>
      <c r="C9" s="172"/>
    </row>
    <row r="10" spans="1:48" x14ac:dyDescent="0.2">
      <c r="C10" s="331" t="s">
        <v>378</v>
      </c>
      <c r="D10" s="331"/>
      <c r="E10" s="331"/>
      <c r="F10" s="331"/>
      <c r="G10" s="331"/>
      <c r="H10" s="331"/>
      <c r="I10" s="331"/>
      <c r="J10" s="331"/>
      <c r="K10" s="328" t="s">
        <v>379</v>
      </c>
      <c r="L10" s="329"/>
      <c r="M10" s="329"/>
      <c r="N10" s="329"/>
      <c r="O10" s="329"/>
      <c r="P10" s="329"/>
      <c r="Q10" s="329"/>
      <c r="R10" s="329"/>
      <c r="S10" s="329"/>
      <c r="T10" s="329"/>
      <c r="U10" s="330"/>
      <c r="V10" s="328" t="s">
        <v>379</v>
      </c>
      <c r="W10" s="329"/>
      <c r="X10" s="329"/>
      <c r="Y10" s="329"/>
      <c r="Z10" s="329"/>
      <c r="AA10" s="329"/>
      <c r="AB10" s="329"/>
      <c r="AC10" s="329"/>
      <c r="AD10" s="329"/>
      <c r="AE10" s="329"/>
      <c r="AF10" s="330"/>
    </row>
    <row r="11" spans="1:48" x14ac:dyDescent="0.2">
      <c r="A11" s="1"/>
      <c r="B11" s="1"/>
      <c r="C11" s="318" t="s">
        <v>24</v>
      </c>
      <c r="D11" s="319"/>
      <c r="E11" s="319"/>
      <c r="F11" s="319"/>
      <c r="G11" s="308" t="s">
        <v>23</v>
      </c>
      <c r="H11" s="313"/>
      <c r="I11" s="313"/>
      <c r="J11" s="306"/>
      <c r="K11" s="214" t="s">
        <v>380</v>
      </c>
      <c r="L11" s="318" t="s">
        <v>128</v>
      </c>
      <c r="M11" s="319"/>
      <c r="N11" s="319"/>
      <c r="O11" s="319"/>
      <c r="P11" s="319"/>
      <c r="Q11" s="319"/>
      <c r="R11" s="319"/>
      <c r="S11" s="319"/>
      <c r="T11" s="319"/>
      <c r="U11" s="309"/>
      <c r="V11" s="213" t="s">
        <v>380</v>
      </c>
      <c r="W11" s="308" t="s">
        <v>129</v>
      </c>
      <c r="X11" s="313"/>
      <c r="Y11" s="313"/>
      <c r="Z11" s="313"/>
      <c r="AA11" s="313"/>
      <c r="AB11" s="313"/>
      <c r="AC11" s="313"/>
      <c r="AD11" s="313"/>
      <c r="AE11" s="313"/>
      <c r="AF11" s="306"/>
      <c r="AG11" s="7"/>
      <c r="AH11" s="341"/>
      <c r="AI11" s="341"/>
      <c r="AJ11" s="341"/>
      <c r="AK11" s="341"/>
      <c r="AL11" s="341"/>
      <c r="AM11" s="341"/>
      <c r="AN11" s="341"/>
      <c r="AO11" s="341"/>
      <c r="AP11" s="341"/>
      <c r="AQ11" s="341"/>
      <c r="AR11" s="6"/>
      <c r="AS11" s="6"/>
      <c r="AT11" s="6"/>
      <c r="AU11" s="6"/>
      <c r="AV11" s="6"/>
    </row>
    <row r="12" spans="1:48" x14ac:dyDescent="0.2">
      <c r="A12" s="2" t="s">
        <v>96</v>
      </c>
      <c r="B12" s="2"/>
      <c r="C12" s="97" t="s">
        <v>6</v>
      </c>
      <c r="D12" s="97" t="s">
        <v>7</v>
      </c>
      <c r="E12" s="97" t="s">
        <v>8</v>
      </c>
      <c r="F12" s="97" t="s">
        <v>9</v>
      </c>
      <c r="G12" s="98" t="s">
        <v>6</v>
      </c>
      <c r="H12" s="98" t="s">
        <v>7</v>
      </c>
      <c r="I12" s="98" t="s">
        <v>8</v>
      </c>
      <c r="J12" s="98" t="s">
        <v>9</v>
      </c>
      <c r="K12" s="99">
        <v>2001</v>
      </c>
      <c r="L12" s="99">
        <v>2002</v>
      </c>
      <c r="M12" s="99">
        <v>2003</v>
      </c>
      <c r="N12" s="99">
        <v>2004</v>
      </c>
      <c r="O12" s="99">
        <v>2005</v>
      </c>
      <c r="P12" s="99">
        <v>2006</v>
      </c>
      <c r="Q12" s="99">
        <v>2007</v>
      </c>
      <c r="R12" s="99">
        <v>2008</v>
      </c>
      <c r="S12" s="99">
        <v>2009</v>
      </c>
      <c r="T12" s="99">
        <v>2010</v>
      </c>
      <c r="U12" s="99">
        <v>2011</v>
      </c>
      <c r="V12" s="98" t="s">
        <v>55</v>
      </c>
      <c r="W12" s="98" t="s">
        <v>56</v>
      </c>
      <c r="X12" s="98" t="s">
        <v>57</v>
      </c>
      <c r="Y12" s="98" t="s">
        <v>58</v>
      </c>
      <c r="Z12" s="98" t="s">
        <v>59</v>
      </c>
      <c r="AA12" s="98" t="s">
        <v>60</v>
      </c>
      <c r="AB12" s="98" t="s">
        <v>61</v>
      </c>
      <c r="AC12" s="98" t="s">
        <v>62</v>
      </c>
      <c r="AD12" s="98" t="s">
        <v>63</v>
      </c>
      <c r="AE12" s="98" t="s">
        <v>64</v>
      </c>
      <c r="AF12" s="98" t="s">
        <v>66</v>
      </c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6"/>
      <c r="AS12" s="6"/>
      <c r="AT12" s="6"/>
      <c r="AU12" s="6"/>
      <c r="AV12" s="6"/>
    </row>
    <row r="13" spans="1:48" x14ac:dyDescent="0.2">
      <c r="A13" s="3" t="s">
        <v>97</v>
      </c>
      <c r="B13" s="3"/>
      <c r="C13" s="204"/>
      <c r="D13" s="204"/>
      <c r="E13" s="204"/>
      <c r="F13" s="204"/>
      <c r="G13" s="156">
        <v>0</v>
      </c>
      <c r="H13" s="156">
        <v>0</v>
      </c>
      <c r="I13" s="156">
        <v>0</v>
      </c>
      <c r="J13" s="156">
        <v>0</v>
      </c>
      <c r="K13" s="165">
        <v>0</v>
      </c>
      <c r="L13" s="165">
        <f t="shared" ref="L13:U13" si="0">K13+K14</f>
        <v>0</v>
      </c>
      <c r="M13" s="165">
        <f t="shared" si="0"/>
        <v>0</v>
      </c>
      <c r="N13" s="165">
        <f t="shared" si="0"/>
        <v>0</v>
      </c>
      <c r="O13" s="165">
        <f t="shared" si="0"/>
        <v>0</v>
      </c>
      <c r="P13" s="165">
        <f t="shared" si="0"/>
        <v>0</v>
      </c>
      <c r="Q13" s="165">
        <f t="shared" si="0"/>
        <v>0</v>
      </c>
      <c r="R13" s="165">
        <f t="shared" si="0"/>
        <v>0</v>
      </c>
      <c r="S13" s="165">
        <f t="shared" si="0"/>
        <v>0</v>
      </c>
      <c r="T13" s="165">
        <f t="shared" si="0"/>
        <v>0</v>
      </c>
      <c r="U13" s="165">
        <f t="shared" si="0"/>
        <v>0</v>
      </c>
      <c r="V13" s="156">
        <v>0</v>
      </c>
      <c r="W13" s="156">
        <f>V13+V14</f>
        <v>0</v>
      </c>
      <c r="X13" s="156">
        <f t="shared" ref="X13:AD13" si="1">W13+W14</f>
        <v>0</v>
      </c>
      <c r="Y13" s="156">
        <f t="shared" si="1"/>
        <v>0</v>
      </c>
      <c r="Z13" s="156">
        <f t="shared" si="1"/>
        <v>0</v>
      </c>
      <c r="AA13" s="156">
        <f t="shared" si="1"/>
        <v>0</v>
      </c>
      <c r="AB13" s="156">
        <f t="shared" si="1"/>
        <v>0</v>
      </c>
      <c r="AC13" s="156">
        <f t="shared" si="1"/>
        <v>0</v>
      </c>
      <c r="AD13" s="156">
        <f t="shared" si="1"/>
        <v>0</v>
      </c>
      <c r="AE13" s="156">
        <f>AC13+AC14</f>
        <v>0</v>
      </c>
      <c r="AF13" s="156">
        <f>AD13+AD14</f>
        <v>0</v>
      </c>
      <c r="AG13" s="69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"/>
      <c r="AS13" s="6"/>
      <c r="AT13" s="6"/>
      <c r="AU13" s="6"/>
      <c r="AV13" s="6"/>
    </row>
    <row r="14" spans="1:48" x14ac:dyDescent="0.2">
      <c r="A14" s="3" t="s">
        <v>98</v>
      </c>
      <c r="B14" s="3"/>
      <c r="C14" s="204"/>
      <c r="D14" s="204"/>
      <c r="E14" s="204"/>
      <c r="F14" s="204"/>
      <c r="G14" s="275">
        <v>0</v>
      </c>
      <c r="H14" s="275">
        <v>0</v>
      </c>
      <c r="I14" s="275">
        <v>0</v>
      </c>
      <c r="J14" s="275">
        <v>0</v>
      </c>
      <c r="K14" s="276">
        <v>0</v>
      </c>
      <c r="L14" s="276">
        <v>0</v>
      </c>
      <c r="M14" s="276">
        <v>0</v>
      </c>
      <c r="N14" s="276">
        <v>0</v>
      </c>
      <c r="O14" s="276">
        <v>0</v>
      </c>
      <c r="P14" s="276">
        <v>0</v>
      </c>
      <c r="Q14" s="276">
        <v>0</v>
      </c>
      <c r="R14" s="276">
        <v>0</v>
      </c>
      <c r="S14" s="276">
        <v>0</v>
      </c>
      <c r="T14" s="276">
        <v>0</v>
      </c>
      <c r="U14" s="276">
        <v>0</v>
      </c>
      <c r="V14" s="275">
        <v>0</v>
      </c>
      <c r="W14" s="275">
        <v>0</v>
      </c>
      <c r="X14" s="275">
        <v>0</v>
      </c>
      <c r="Y14" s="275">
        <v>0</v>
      </c>
      <c r="Z14" s="275">
        <v>0</v>
      </c>
      <c r="AA14" s="275">
        <v>0</v>
      </c>
      <c r="AB14" s="275">
        <v>0</v>
      </c>
      <c r="AC14" s="275">
        <v>0</v>
      </c>
      <c r="AD14" s="275">
        <v>0</v>
      </c>
      <c r="AE14" s="275">
        <v>0</v>
      </c>
      <c r="AF14" s="275">
        <v>0</v>
      </c>
      <c r="AG14" s="69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"/>
      <c r="AS14" s="6"/>
      <c r="AT14" s="6"/>
      <c r="AU14" s="6"/>
      <c r="AV14" s="6"/>
    </row>
    <row r="15" spans="1:48" ht="24.75" customHeight="1" x14ac:dyDescent="0.2">
      <c r="A15" s="336" t="s">
        <v>159</v>
      </c>
      <c r="B15" s="337"/>
      <c r="C15" s="157">
        <v>0</v>
      </c>
      <c r="D15" s="157">
        <v>0</v>
      </c>
      <c r="E15" s="157">
        <v>0</v>
      </c>
      <c r="F15" s="157">
        <v>0</v>
      </c>
      <c r="G15" s="158">
        <f>G13+G14</f>
        <v>0</v>
      </c>
      <c r="H15" s="158">
        <f>H13+H14</f>
        <v>0</v>
      </c>
      <c r="I15" s="158">
        <f t="shared" ref="I15:AF15" si="2">I13+I14</f>
        <v>0</v>
      </c>
      <c r="J15" s="158">
        <f t="shared" si="2"/>
        <v>0</v>
      </c>
      <c r="K15" s="157">
        <f t="shared" si="2"/>
        <v>0</v>
      </c>
      <c r="L15" s="157">
        <f t="shared" si="2"/>
        <v>0</v>
      </c>
      <c r="M15" s="157">
        <f t="shared" si="2"/>
        <v>0</v>
      </c>
      <c r="N15" s="157">
        <f t="shared" si="2"/>
        <v>0</v>
      </c>
      <c r="O15" s="157">
        <f t="shared" si="2"/>
        <v>0</v>
      </c>
      <c r="P15" s="157">
        <f t="shared" si="2"/>
        <v>0</v>
      </c>
      <c r="Q15" s="157">
        <f t="shared" si="2"/>
        <v>0</v>
      </c>
      <c r="R15" s="157">
        <f t="shared" si="2"/>
        <v>0</v>
      </c>
      <c r="S15" s="157">
        <f t="shared" si="2"/>
        <v>0</v>
      </c>
      <c r="T15" s="157">
        <f t="shared" si="2"/>
        <v>0</v>
      </c>
      <c r="U15" s="157">
        <f t="shared" si="2"/>
        <v>0</v>
      </c>
      <c r="V15" s="158">
        <f t="shared" si="2"/>
        <v>0</v>
      </c>
      <c r="W15" s="158">
        <f t="shared" si="2"/>
        <v>0</v>
      </c>
      <c r="X15" s="158">
        <f t="shared" si="2"/>
        <v>0</v>
      </c>
      <c r="Y15" s="158">
        <f t="shared" si="2"/>
        <v>0</v>
      </c>
      <c r="Z15" s="158">
        <f t="shared" si="2"/>
        <v>0</v>
      </c>
      <c r="AA15" s="158">
        <f t="shared" si="2"/>
        <v>0</v>
      </c>
      <c r="AB15" s="158">
        <f t="shared" si="2"/>
        <v>0</v>
      </c>
      <c r="AC15" s="158">
        <f t="shared" si="2"/>
        <v>0</v>
      </c>
      <c r="AD15" s="158">
        <f t="shared" si="2"/>
        <v>0</v>
      </c>
      <c r="AE15" s="158">
        <f t="shared" si="2"/>
        <v>0</v>
      </c>
      <c r="AF15" s="158">
        <f t="shared" si="2"/>
        <v>0</v>
      </c>
      <c r="AG15" s="69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"/>
      <c r="AS15" s="6"/>
      <c r="AT15" s="6"/>
      <c r="AU15" s="6"/>
      <c r="AV15" s="6"/>
    </row>
    <row r="16" spans="1:48" ht="25.5" customHeight="1" x14ac:dyDescent="0.2">
      <c r="A16" s="334" t="s">
        <v>160</v>
      </c>
      <c r="B16" s="335"/>
      <c r="C16" s="206"/>
      <c r="D16" s="206"/>
      <c r="E16" s="206"/>
      <c r="F16" s="206"/>
      <c r="G16" s="206"/>
      <c r="H16" s="206"/>
      <c r="I16" s="206"/>
      <c r="J16" s="206"/>
      <c r="K16" s="157">
        <f>SUM(K17,K18,K19,K20,K21,K26,K30,K34)</f>
        <v>0</v>
      </c>
      <c r="L16" s="157">
        <f>SUM(L17,L18,L19,L20,L21,L26,L30,L34)</f>
        <v>0</v>
      </c>
      <c r="M16" s="157">
        <f t="shared" ref="M16:AF16" si="3">SUM(M17,M18,M19,M20,M21,M26,M30,M34)</f>
        <v>0</v>
      </c>
      <c r="N16" s="157">
        <f t="shared" si="3"/>
        <v>0</v>
      </c>
      <c r="O16" s="157">
        <f t="shared" si="3"/>
        <v>0</v>
      </c>
      <c r="P16" s="157">
        <f t="shared" si="3"/>
        <v>0</v>
      </c>
      <c r="Q16" s="157">
        <f t="shared" si="3"/>
        <v>0</v>
      </c>
      <c r="R16" s="157">
        <f t="shared" si="3"/>
        <v>0</v>
      </c>
      <c r="S16" s="157">
        <f t="shared" si="3"/>
        <v>0</v>
      </c>
      <c r="T16" s="157">
        <f t="shared" si="3"/>
        <v>0</v>
      </c>
      <c r="U16" s="157">
        <f t="shared" si="3"/>
        <v>0</v>
      </c>
      <c r="V16" s="158">
        <f t="shared" si="3"/>
        <v>0</v>
      </c>
      <c r="W16" s="158">
        <f>SUM(W17,W18,W19,W20,W21,W26,W30,W34)</f>
        <v>0</v>
      </c>
      <c r="X16" s="158">
        <f>SUM(X17,X18,X19,X20,X21,X26,X30,X34)</f>
        <v>0</v>
      </c>
      <c r="Y16" s="158">
        <f t="shared" si="3"/>
        <v>0</v>
      </c>
      <c r="Z16" s="158">
        <f t="shared" si="3"/>
        <v>0</v>
      </c>
      <c r="AA16" s="158">
        <f t="shared" si="3"/>
        <v>0</v>
      </c>
      <c r="AB16" s="158">
        <f t="shared" si="3"/>
        <v>0</v>
      </c>
      <c r="AC16" s="158">
        <f t="shared" si="3"/>
        <v>0</v>
      </c>
      <c r="AD16" s="158">
        <f t="shared" si="3"/>
        <v>0</v>
      </c>
      <c r="AE16" s="158">
        <f>SUM(AE17,AE18,AE19,AE20,AE21,AE26,AE30,AE34)</f>
        <v>0</v>
      </c>
      <c r="AF16" s="158">
        <f t="shared" si="3"/>
        <v>0</v>
      </c>
      <c r="AG16" s="69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"/>
      <c r="AS16" s="6"/>
      <c r="AT16" s="6"/>
      <c r="AU16" s="6"/>
      <c r="AV16" s="6"/>
    </row>
    <row r="17" spans="1:43" x14ac:dyDescent="0.2">
      <c r="A17" s="4"/>
      <c r="B17" s="75" t="s">
        <v>116</v>
      </c>
      <c r="C17" s="207"/>
      <c r="D17" s="207"/>
      <c r="E17" s="207"/>
      <c r="F17" s="207"/>
      <c r="G17" s="207"/>
      <c r="H17" s="207"/>
      <c r="I17" s="207"/>
      <c r="J17" s="207"/>
      <c r="K17" s="159">
        <v>0</v>
      </c>
      <c r="L17" s="159">
        <v>0</v>
      </c>
      <c r="M17" s="159">
        <v>0</v>
      </c>
      <c r="N17" s="159">
        <v>0</v>
      </c>
      <c r="O17" s="159">
        <v>0</v>
      </c>
      <c r="P17" s="159">
        <v>0</v>
      </c>
      <c r="Q17" s="159">
        <v>0</v>
      </c>
      <c r="R17" s="159">
        <v>0</v>
      </c>
      <c r="S17" s="159">
        <v>0</v>
      </c>
      <c r="T17" s="159">
        <v>0</v>
      </c>
      <c r="U17" s="159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  <c r="AG17" s="64"/>
      <c r="AH17" s="342"/>
      <c r="AI17" s="342"/>
      <c r="AJ17" s="342"/>
      <c r="AK17" s="342"/>
      <c r="AL17" s="342"/>
      <c r="AM17" s="342"/>
      <c r="AN17" s="342"/>
      <c r="AO17" s="342"/>
      <c r="AP17" s="342"/>
      <c r="AQ17" s="342"/>
    </row>
    <row r="18" spans="1:43" x14ac:dyDescent="0.2">
      <c r="A18" s="4"/>
      <c r="B18" s="76" t="s">
        <v>117</v>
      </c>
      <c r="C18" s="207"/>
      <c r="D18" s="207"/>
      <c r="E18" s="207"/>
      <c r="F18" s="207"/>
      <c r="G18" s="207"/>
      <c r="H18" s="207"/>
      <c r="I18" s="207"/>
      <c r="J18" s="207"/>
      <c r="K18" s="159">
        <v>0</v>
      </c>
      <c r="L18" s="159">
        <v>0</v>
      </c>
      <c r="M18" s="159">
        <v>0</v>
      </c>
      <c r="N18" s="159">
        <v>0</v>
      </c>
      <c r="O18" s="159">
        <v>0</v>
      </c>
      <c r="P18" s="159">
        <v>0</v>
      </c>
      <c r="Q18" s="159">
        <v>0</v>
      </c>
      <c r="R18" s="159">
        <v>0</v>
      </c>
      <c r="S18" s="159">
        <v>0</v>
      </c>
      <c r="T18" s="159">
        <v>0</v>
      </c>
      <c r="U18" s="159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  <c r="AG18" s="64"/>
      <c r="AH18" s="342"/>
      <c r="AI18" s="342"/>
      <c r="AJ18" s="342"/>
      <c r="AK18" s="342"/>
      <c r="AL18" s="342"/>
      <c r="AM18" s="342"/>
      <c r="AN18" s="342"/>
      <c r="AO18" s="342"/>
      <c r="AP18" s="342"/>
      <c r="AQ18" s="342"/>
    </row>
    <row r="19" spans="1:43" x14ac:dyDescent="0.2">
      <c r="A19" s="4"/>
      <c r="B19" s="76" t="s">
        <v>118</v>
      </c>
      <c r="C19" s="208"/>
      <c r="D19" s="208"/>
      <c r="E19" s="208"/>
      <c r="F19" s="208"/>
      <c r="G19" s="208"/>
      <c r="H19" s="208"/>
      <c r="I19" s="208"/>
      <c r="J19" s="208"/>
      <c r="K19" s="159">
        <v>0</v>
      </c>
      <c r="L19" s="159">
        <v>0</v>
      </c>
      <c r="M19" s="159">
        <v>0</v>
      </c>
      <c r="N19" s="159">
        <v>0</v>
      </c>
      <c r="O19" s="159">
        <v>0</v>
      </c>
      <c r="P19" s="159">
        <v>0</v>
      </c>
      <c r="Q19" s="159">
        <v>0</v>
      </c>
      <c r="R19" s="159">
        <v>0</v>
      </c>
      <c r="S19" s="159">
        <v>0</v>
      </c>
      <c r="T19" s="159">
        <v>0</v>
      </c>
      <c r="U19" s="159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  <c r="AG19" s="66"/>
      <c r="AH19" s="343"/>
      <c r="AI19" s="343"/>
      <c r="AJ19" s="343"/>
      <c r="AK19" s="343"/>
      <c r="AL19" s="343"/>
      <c r="AM19" s="343"/>
      <c r="AN19" s="343"/>
      <c r="AO19" s="343"/>
      <c r="AP19" s="343"/>
      <c r="AQ19" s="343"/>
    </row>
    <row r="20" spans="1:43" x14ac:dyDescent="0.2">
      <c r="A20" s="4"/>
      <c r="B20" s="76" t="s">
        <v>119</v>
      </c>
      <c r="C20" s="207"/>
      <c r="D20" s="207"/>
      <c r="E20" s="207"/>
      <c r="F20" s="207"/>
      <c r="G20" s="207"/>
      <c r="H20" s="207"/>
      <c r="I20" s="207"/>
      <c r="J20" s="207"/>
      <c r="K20" s="159">
        <v>0</v>
      </c>
      <c r="L20" s="159">
        <v>0</v>
      </c>
      <c r="M20" s="159">
        <v>0</v>
      </c>
      <c r="N20" s="159">
        <v>0</v>
      </c>
      <c r="O20" s="159">
        <v>0</v>
      </c>
      <c r="P20" s="159">
        <v>0</v>
      </c>
      <c r="Q20" s="159">
        <v>0</v>
      </c>
      <c r="R20" s="159">
        <v>0</v>
      </c>
      <c r="S20" s="159">
        <v>0</v>
      </c>
      <c r="T20" s="159">
        <v>0</v>
      </c>
      <c r="U20" s="159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2">
      <c r="A21" s="4"/>
      <c r="B21" s="80" t="s">
        <v>120</v>
      </c>
      <c r="C21" s="209"/>
      <c r="D21" s="209"/>
      <c r="E21" s="209"/>
      <c r="F21" s="209"/>
      <c r="G21" s="209"/>
      <c r="H21" s="209"/>
      <c r="I21" s="209"/>
      <c r="J21" s="209"/>
      <c r="K21" s="161">
        <f>SUM(K22:K25)</f>
        <v>0</v>
      </c>
      <c r="L21" s="161">
        <f>SUM(L22:L25)</f>
        <v>0</v>
      </c>
      <c r="M21" s="161">
        <f t="shared" ref="M21:AF21" si="4">SUM(M22:M25)</f>
        <v>0</v>
      </c>
      <c r="N21" s="161">
        <f t="shared" si="4"/>
        <v>0</v>
      </c>
      <c r="O21" s="161">
        <f t="shared" si="4"/>
        <v>0</v>
      </c>
      <c r="P21" s="161">
        <f t="shared" si="4"/>
        <v>0</v>
      </c>
      <c r="Q21" s="161">
        <f t="shared" si="4"/>
        <v>0</v>
      </c>
      <c r="R21" s="161">
        <f t="shared" si="4"/>
        <v>0</v>
      </c>
      <c r="S21" s="161">
        <f t="shared" si="4"/>
        <v>0</v>
      </c>
      <c r="T21" s="161">
        <f t="shared" si="4"/>
        <v>0</v>
      </c>
      <c r="U21" s="161">
        <f t="shared" si="4"/>
        <v>0</v>
      </c>
      <c r="V21" s="162">
        <f t="shared" si="4"/>
        <v>0</v>
      </c>
      <c r="W21" s="162">
        <f>SUM(W22:W25)</f>
        <v>0</v>
      </c>
      <c r="X21" s="162">
        <f>SUM(X22:X25)</f>
        <v>0</v>
      </c>
      <c r="Y21" s="162">
        <f t="shared" si="4"/>
        <v>0</v>
      </c>
      <c r="Z21" s="162">
        <f t="shared" si="4"/>
        <v>0</v>
      </c>
      <c r="AA21" s="162">
        <f t="shared" si="4"/>
        <v>0</v>
      </c>
      <c r="AB21" s="162">
        <f t="shared" si="4"/>
        <v>0</v>
      </c>
      <c r="AC21" s="162">
        <f t="shared" si="4"/>
        <v>0</v>
      </c>
      <c r="AD21" s="162">
        <f t="shared" si="4"/>
        <v>0</v>
      </c>
      <c r="AE21" s="162">
        <f>SUM(AE22:AE25)</f>
        <v>0</v>
      </c>
      <c r="AF21" s="162">
        <f t="shared" si="4"/>
        <v>0</v>
      </c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pans="1:43" x14ac:dyDescent="0.2">
      <c r="A22" s="4"/>
      <c r="B22" s="77" t="s">
        <v>141</v>
      </c>
      <c r="C22" s="210"/>
      <c r="D22" s="210"/>
      <c r="E22" s="210"/>
      <c r="F22" s="210"/>
      <c r="G22" s="210"/>
      <c r="H22" s="210"/>
      <c r="I22" s="210"/>
      <c r="J22" s="210"/>
      <c r="K22" s="159">
        <v>0</v>
      </c>
      <c r="L22" s="159">
        <v>0</v>
      </c>
      <c r="M22" s="159">
        <v>0</v>
      </c>
      <c r="N22" s="159">
        <v>0</v>
      </c>
      <c r="O22" s="159">
        <v>0</v>
      </c>
      <c r="P22" s="159">
        <v>0</v>
      </c>
      <c r="Q22" s="159">
        <v>0</v>
      </c>
      <c r="R22" s="159">
        <v>0</v>
      </c>
      <c r="S22" s="159">
        <v>0</v>
      </c>
      <c r="T22" s="159">
        <v>0</v>
      </c>
      <c r="U22" s="159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pans="1:43" x14ac:dyDescent="0.2">
      <c r="A23" s="4"/>
      <c r="B23" s="78" t="s">
        <v>142</v>
      </c>
      <c r="C23" s="210"/>
      <c r="D23" s="210"/>
      <c r="E23" s="210"/>
      <c r="F23" s="210"/>
      <c r="G23" s="210"/>
      <c r="H23" s="210"/>
      <c r="I23" s="210"/>
      <c r="J23" s="210"/>
      <c r="K23" s="159">
        <v>0</v>
      </c>
      <c r="L23" s="159">
        <v>0</v>
      </c>
      <c r="M23" s="159">
        <v>0</v>
      </c>
      <c r="N23" s="159">
        <v>0</v>
      </c>
      <c r="O23" s="159">
        <v>0</v>
      </c>
      <c r="P23" s="159">
        <v>0</v>
      </c>
      <c r="Q23" s="159">
        <v>0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pans="1:43" x14ac:dyDescent="0.2">
      <c r="A24" s="4"/>
      <c r="B24" s="79" t="s">
        <v>143</v>
      </c>
      <c r="C24" s="210"/>
      <c r="D24" s="210"/>
      <c r="E24" s="210"/>
      <c r="F24" s="210"/>
      <c r="G24" s="210"/>
      <c r="H24" s="210"/>
      <c r="I24" s="210"/>
      <c r="J24" s="210"/>
      <c r="K24" s="159">
        <v>0</v>
      </c>
      <c r="L24" s="159">
        <v>0</v>
      </c>
      <c r="M24" s="159">
        <v>0</v>
      </c>
      <c r="N24" s="159">
        <v>0</v>
      </c>
      <c r="O24" s="159">
        <v>0</v>
      </c>
      <c r="P24" s="159">
        <v>0</v>
      </c>
      <c r="Q24" s="159">
        <v>0</v>
      </c>
      <c r="R24" s="159">
        <v>0</v>
      </c>
      <c r="S24" s="159">
        <v>0</v>
      </c>
      <c r="T24" s="159">
        <v>0</v>
      </c>
      <c r="U24" s="159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pans="1:43" x14ac:dyDescent="0.2">
      <c r="A25" s="4"/>
      <c r="B25" s="79" t="s">
        <v>144</v>
      </c>
      <c r="C25" s="210"/>
      <c r="D25" s="210"/>
      <c r="E25" s="210"/>
      <c r="F25" s="210"/>
      <c r="G25" s="210"/>
      <c r="H25" s="210"/>
      <c r="I25" s="210"/>
      <c r="J25" s="210"/>
      <c r="K25" s="159">
        <v>0</v>
      </c>
      <c r="L25" s="159">
        <v>0</v>
      </c>
      <c r="M25" s="159">
        <v>0</v>
      </c>
      <c r="N25" s="159">
        <v>0</v>
      </c>
      <c r="O25" s="159">
        <v>0</v>
      </c>
      <c r="P25" s="159">
        <v>0</v>
      </c>
      <c r="Q25" s="159">
        <v>0</v>
      </c>
      <c r="R25" s="159">
        <v>0</v>
      </c>
      <c r="S25" s="159">
        <v>0</v>
      </c>
      <c r="T25" s="159">
        <v>0</v>
      </c>
      <c r="U25" s="159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pans="1:43" x14ac:dyDescent="0.2">
      <c r="A26" s="4"/>
      <c r="B26" s="81" t="s">
        <v>121</v>
      </c>
      <c r="C26" s="209"/>
      <c r="D26" s="209"/>
      <c r="E26" s="209"/>
      <c r="F26" s="209"/>
      <c r="G26" s="209"/>
      <c r="H26" s="209"/>
      <c r="I26" s="209"/>
      <c r="J26" s="209"/>
      <c r="K26" s="161">
        <f>SUM(K27:K29)</f>
        <v>0</v>
      </c>
      <c r="L26" s="161">
        <f>SUM(L27:L29)</f>
        <v>0</v>
      </c>
      <c r="M26" s="161">
        <f t="shared" ref="M26:AF26" si="5">SUM(M27:M29)</f>
        <v>0</v>
      </c>
      <c r="N26" s="161">
        <f t="shared" si="5"/>
        <v>0</v>
      </c>
      <c r="O26" s="161">
        <f t="shared" si="5"/>
        <v>0</v>
      </c>
      <c r="P26" s="161">
        <f t="shared" si="5"/>
        <v>0</v>
      </c>
      <c r="Q26" s="161">
        <f t="shared" si="5"/>
        <v>0</v>
      </c>
      <c r="R26" s="161">
        <f t="shared" si="5"/>
        <v>0</v>
      </c>
      <c r="S26" s="161">
        <f t="shared" si="5"/>
        <v>0</v>
      </c>
      <c r="T26" s="161">
        <f t="shared" si="5"/>
        <v>0</v>
      </c>
      <c r="U26" s="161">
        <f t="shared" si="5"/>
        <v>0</v>
      </c>
      <c r="V26" s="162">
        <f t="shared" si="5"/>
        <v>0</v>
      </c>
      <c r="W26" s="162">
        <f>SUM(W27:W29)</f>
        <v>0</v>
      </c>
      <c r="X26" s="162">
        <f>SUM(X27:X29)</f>
        <v>0</v>
      </c>
      <c r="Y26" s="162">
        <f t="shared" si="5"/>
        <v>0</v>
      </c>
      <c r="Z26" s="162">
        <f t="shared" si="5"/>
        <v>0</v>
      </c>
      <c r="AA26" s="162">
        <f t="shared" si="5"/>
        <v>0</v>
      </c>
      <c r="AB26" s="162">
        <f t="shared" si="5"/>
        <v>0</v>
      </c>
      <c r="AC26" s="162">
        <f t="shared" si="5"/>
        <v>0</v>
      </c>
      <c r="AD26" s="162">
        <f t="shared" si="5"/>
        <v>0</v>
      </c>
      <c r="AE26" s="162">
        <f>SUM(AE27:AE29)</f>
        <v>0</v>
      </c>
      <c r="AF26" s="162">
        <f t="shared" si="5"/>
        <v>0</v>
      </c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pans="1:43" x14ac:dyDescent="0.2">
      <c r="A27" s="4"/>
      <c r="B27" s="77" t="s">
        <v>145</v>
      </c>
      <c r="C27" s="205"/>
      <c r="D27" s="205"/>
      <c r="E27" s="205"/>
      <c r="F27" s="205"/>
      <c r="G27" s="205"/>
      <c r="H27" s="205"/>
      <c r="I27" s="205"/>
      <c r="J27" s="205"/>
      <c r="K27" s="159">
        <v>0</v>
      </c>
      <c r="L27" s="159">
        <v>0</v>
      </c>
      <c r="M27" s="159">
        <v>0</v>
      </c>
      <c r="N27" s="159">
        <v>0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  <c r="AB27" s="160">
        <v>0</v>
      </c>
      <c r="AC27" s="160">
        <v>0</v>
      </c>
      <c r="AD27" s="160">
        <v>0</v>
      </c>
      <c r="AE27" s="160">
        <v>0</v>
      </c>
      <c r="AF27" s="160">
        <v>0</v>
      </c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pans="1:43" x14ac:dyDescent="0.2">
      <c r="A28" s="4"/>
      <c r="B28" s="77" t="s">
        <v>146</v>
      </c>
      <c r="C28" s="205"/>
      <c r="D28" s="205"/>
      <c r="E28" s="205"/>
      <c r="F28" s="205"/>
      <c r="G28" s="205"/>
      <c r="H28" s="205"/>
      <c r="I28" s="205"/>
      <c r="J28" s="205"/>
      <c r="K28" s="159">
        <v>0</v>
      </c>
      <c r="L28" s="159">
        <v>0</v>
      </c>
      <c r="M28" s="159">
        <v>0</v>
      </c>
      <c r="N28" s="159">
        <v>0</v>
      </c>
      <c r="O28" s="159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60">
        <v>0</v>
      </c>
      <c r="X28" s="160">
        <v>0</v>
      </c>
      <c r="Y28" s="160">
        <v>0</v>
      </c>
      <c r="Z28" s="160">
        <v>0</v>
      </c>
      <c r="AA28" s="160">
        <v>0</v>
      </c>
      <c r="AB28" s="160">
        <v>0</v>
      </c>
      <c r="AC28" s="160">
        <v>0</v>
      </c>
      <c r="AD28" s="160">
        <v>0</v>
      </c>
      <c r="AE28" s="160">
        <v>0</v>
      </c>
      <c r="AF28" s="160">
        <v>0</v>
      </c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pans="1:43" x14ac:dyDescent="0.2">
      <c r="A29" s="4"/>
      <c r="B29" s="78" t="s">
        <v>147</v>
      </c>
      <c r="C29" s="205"/>
      <c r="D29" s="205"/>
      <c r="E29" s="205"/>
      <c r="F29" s="205"/>
      <c r="G29" s="205"/>
      <c r="H29" s="205"/>
      <c r="I29" s="205"/>
      <c r="J29" s="205"/>
      <c r="K29" s="159">
        <v>0</v>
      </c>
      <c r="L29" s="159">
        <v>0</v>
      </c>
      <c r="M29" s="159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60">
        <v>0</v>
      </c>
      <c r="X29" s="160">
        <v>0</v>
      </c>
      <c r="Y29" s="160">
        <v>0</v>
      </c>
      <c r="Z29" s="160">
        <v>0</v>
      </c>
      <c r="AA29" s="160">
        <v>0</v>
      </c>
      <c r="AB29" s="160">
        <v>0</v>
      </c>
      <c r="AC29" s="160">
        <v>0</v>
      </c>
      <c r="AD29" s="160">
        <v>0</v>
      </c>
      <c r="AE29" s="160">
        <v>0</v>
      </c>
      <c r="AF29" s="160">
        <v>0</v>
      </c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pans="1:43" x14ac:dyDescent="0.2">
      <c r="A30" s="4"/>
      <c r="B30" s="81" t="s">
        <v>122</v>
      </c>
      <c r="C30" s="209"/>
      <c r="D30" s="209"/>
      <c r="E30" s="209"/>
      <c r="F30" s="209"/>
      <c r="G30" s="209"/>
      <c r="H30" s="209"/>
      <c r="I30" s="209"/>
      <c r="J30" s="209"/>
      <c r="K30" s="161">
        <f>SUM(K31:K33)</f>
        <v>0</v>
      </c>
      <c r="L30" s="161">
        <f>SUM(L31:L33)</f>
        <v>0</v>
      </c>
      <c r="M30" s="161">
        <f t="shared" ref="M30:AF30" si="6">SUM(M31:M33)</f>
        <v>0</v>
      </c>
      <c r="N30" s="161">
        <f t="shared" si="6"/>
        <v>0</v>
      </c>
      <c r="O30" s="161">
        <f t="shared" si="6"/>
        <v>0</v>
      </c>
      <c r="P30" s="161">
        <f t="shared" si="6"/>
        <v>0</v>
      </c>
      <c r="Q30" s="161">
        <f t="shared" si="6"/>
        <v>0</v>
      </c>
      <c r="R30" s="161">
        <f t="shared" si="6"/>
        <v>0</v>
      </c>
      <c r="S30" s="161">
        <f t="shared" si="6"/>
        <v>0</v>
      </c>
      <c r="T30" s="161">
        <f t="shared" si="6"/>
        <v>0</v>
      </c>
      <c r="U30" s="161">
        <f t="shared" si="6"/>
        <v>0</v>
      </c>
      <c r="V30" s="162">
        <f t="shared" si="6"/>
        <v>0</v>
      </c>
      <c r="W30" s="162">
        <f>SUM(W31:W33)</f>
        <v>0</v>
      </c>
      <c r="X30" s="162">
        <f>SUM(X31:X33)</f>
        <v>0</v>
      </c>
      <c r="Y30" s="162">
        <f t="shared" si="6"/>
        <v>0</v>
      </c>
      <c r="Z30" s="162">
        <f t="shared" si="6"/>
        <v>0</v>
      </c>
      <c r="AA30" s="162">
        <f t="shared" si="6"/>
        <v>0</v>
      </c>
      <c r="AB30" s="162">
        <f t="shared" si="6"/>
        <v>0</v>
      </c>
      <c r="AC30" s="162">
        <f t="shared" si="6"/>
        <v>0</v>
      </c>
      <c r="AD30" s="162">
        <f t="shared" si="6"/>
        <v>0</v>
      </c>
      <c r="AE30" s="162">
        <f>SUM(AE31:AE33)</f>
        <v>0</v>
      </c>
      <c r="AF30" s="162">
        <f t="shared" si="6"/>
        <v>0</v>
      </c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pans="1:43" x14ac:dyDescent="0.2">
      <c r="A31" s="4"/>
      <c r="B31" s="79" t="s">
        <v>148</v>
      </c>
      <c r="C31" s="211"/>
      <c r="D31" s="211"/>
      <c r="E31" s="211"/>
      <c r="F31" s="211"/>
      <c r="G31" s="211"/>
      <c r="H31" s="211"/>
      <c r="I31" s="211"/>
      <c r="J31" s="211"/>
      <c r="K31" s="159">
        <v>0</v>
      </c>
      <c r="L31" s="159">
        <v>0</v>
      </c>
      <c r="M31" s="159">
        <v>0</v>
      </c>
      <c r="N31" s="159">
        <v>0</v>
      </c>
      <c r="O31" s="159">
        <v>0</v>
      </c>
      <c r="P31" s="159">
        <v>0</v>
      </c>
      <c r="Q31" s="159">
        <v>0</v>
      </c>
      <c r="R31" s="159">
        <v>0</v>
      </c>
      <c r="S31" s="159">
        <v>0</v>
      </c>
      <c r="T31" s="159">
        <v>0</v>
      </c>
      <c r="U31" s="159">
        <v>0</v>
      </c>
      <c r="V31" s="160">
        <v>0</v>
      </c>
      <c r="W31" s="160">
        <v>0</v>
      </c>
      <c r="X31" s="160">
        <v>0</v>
      </c>
      <c r="Y31" s="160">
        <v>0</v>
      </c>
      <c r="Z31" s="160">
        <v>0</v>
      </c>
      <c r="AA31" s="160">
        <v>0</v>
      </c>
      <c r="AB31" s="160">
        <v>0</v>
      </c>
      <c r="AC31" s="160">
        <v>0</v>
      </c>
      <c r="AD31" s="160">
        <v>0</v>
      </c>
      <c r="AE31" s="160">
        <v>0</v>
      </c>
      <c r="AF31" s="160">
        <v>0</v>
      </c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pans="1:43" x14ac:dyDescent="0.2">
      <c r="A32" s="4"/>
      <c r="B32" s="79" t="s">
        <v>149</v>
      </c>
      <c r="C32" s="211"/>
      <c r="D32" s="211"/>
      <c r="E32" s="211"/>
      <c r="F32" s="211"/>
      <c r="G32" s="211"/>
      <c r="H32" s="211"/>
      <c r="I32" s="211"/>
      <c r="J32" s="211"/>
      <c r="K32" s="159">
        <v>0</v>
      </c>
      <c r="L32" s="159">
        <v>0</v>
      </c>
      <c r="M32" s="159">
        <v>0</v>
      </c>
      <c r="N32" s="159">
        <v>0</v>
      </c>
      <c r="O32" s="159">
        <v>0</v>
      </c>
      <c r="P32" s="159">
        <v>0</v>
      </c>
      <c r="Q32" s="159">
        <v>0</v>
      </c>
      <c r="R32" s="159">
        <v>0</v>
      </c>
      <c r="S32" s="159">
        <v>0</v>
      </c>
      <c r="T32" s="159">
        <v>0</v>
      </c>
      <c r="U32" s="159">
        <v>0</v>
      </c>
      <c r="V32" s="160">
        <v>0</v>
      </c>
      <c r="W32" s="160">
        <v>0</v>
      </c>
      <c r="X32" s="160">
        <v>0</v>
      </c>
      <c r="Y32" s="160">
        <v>0</v>
      </c>
      <c r="Z32" s="160">
        <v>0</v>
      </c>
      <c r="AA32" s="160">
        <v>0</v>
      </c>
      <c r="AB32" s="160">
        <v>0</v>
      </c>
      <c r="AC32" s="160">
        <v>0</v>
      </c>
      <c r="AD32" s="160">
        <v>0</v>
      </c>
      <c r="AE32" s="160">
        <v>0</v>
      </c>
      <c r="AF32" s="160">
        <v>0</v>
      </c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pans="1:48" x14ac:dyDescent="0.2">
      <c r="A33" s="4"/>
      <c r="B33" s="77" t="s">
        <v>150</v>
      </c>
      <c r="C33" s="211"/>
      <c r="D33" s="211"/>
      <c r="E33" s="211"/>
      <c r="F33" s="211"/>
      <c r="G33" s="211"/>
      <c r="H33" s="211"/>
      <c r="I33" s="211"/>
      <c r="J33" s="211"/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  <c r="R33" s="159">
        <v>0</v>
      </c>
      <c r="S33" s="159">
        <v>0</v>
      </c>
      <c r="T33" s="159">
        <v>0</v>
      </c>
      <c r="U33" s="159">
        <v>0</v>
      </c>
      <c r="V33" s="160">
        <v>0</v>
      </c>
      <c r="W33" s="160">
        <v>0</v>
      </c>
      <c r="X33" s="160">
        <v>0</v>
      </c>
      <c r="Y33" s="160">
        <v>0</v>
      </c>
      <c r="Z33" s="160">
        <v>0</v>
      </c>
      <c r="AA33" s="160">
        <v>0</v>
      </c>
      <c r="AB33" s="160">
        <v>0</v>
      </c>
      <c r="AC33" s="160">
        <v>0</v>
      </c>
      <c r="AD33" s="160">
        <v>0</v>
      </c>
      <c r="AE33" s="160">
        <v>0</v>
      </c>
      <c r="AF33" s="160">
        <v>0</v>
      </c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pans="1:48" x14ac:dyDescent="0.2">
      <c r="A34" s="4"/>
      <c r="B34" s="77" t="s">
        <v>123</v>
      </c>
      <c r="C34" s="211"/>
      <c r="D34" s="211"/>
      <c r="E34" s="211"/>
      <c r="F34" s="211"/>
      <c r="G34" s="211"/>
      <c r="H34" s="211"/>
      <c r="I34" s="211"/>
      <c r="J34" s="211"/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  <c r="R34" s="159">
        <v>0</v>
      </c>
      <c r="S34" s="159">
        <v>0</v>
      </c>
      <c r="T34" s="159">
        <v>0</v>
      </c>
      <c r="U34" s="159">
        <v>0</v>
      </c>
      <c r="V34" s="160">
        <v>0</v>
      </c>
      <c r="W34" s="160">
        <v>0</v>
      </c>
      <c r="X34" s="160">
        <v>0</v>
      </c>
      <c r="Y34" s="160">
        <v>0</v>
      </c>
      <c r="Z34" s="160">
        <v>0</v>
      </c>
      <c r="AA34" s="160">
        <v>0</v>
      </c>
      <c r="AB34" s="160">
        <v>0</v>
      </c>
      <c r="AC34" s="160">
        <v>0</v>
      </c>
      <c r="AD34" s="160">
        <v>0</v>
      </c>
      <c r="AE34" s="160">
        <v>0</v>
      </c>
      <c r="AF34" s="160">
        <v>0</v>
      </c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pans="1:48" ht="26.25" customHeight="1" x14ac:dyDescent="0.2">
      <c r="A35" s="340" t="s">
        <v>100</v>
      </c>
      <c r="B35" s="340"/>
      <c r="C35" s="212"/>
      <c r="D35" s="212"/>
      <c r="E35" s="212"/>
      <c r="F35" s="212"/>
      <c r="G35" s="212"/>
      <c r="H35" s="212"/>
      <c r="I35" s="212"/>
      <c r="J35" s="212"/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  <c r="R35" s="159">
        <v>0</v>
      </c>
      <c r="S35" s="159">
        <v>0</v>
      </c>
      <c r="T35" s="159">
        <v>0</v>
      </c>
      <c r="U35" s="159">
        <v>0</v>
      </c>
      <c r="V35" s="160">
        <v>0</v>
      </c>
      <c r="W35" s="160">
        <v>0</v>
      </c>
      <c r="X35" s="160">
        <v>0</v>
      </c>
      <c r="Y35" s="160">
        <v>0</v>
      </c>
      <c r="Z35" s="160">
        <v>0</v>
      </c>
      <c r="AA35" s="160">
        <v>0</v>
      </c>
      <c r="AB35" s="160">
        <v>0</v>
      </c>
      <c r="AC35" s="160">
        <v>0</v>
      </c>
      <c r="AD35" s="160">
        <v>0</v>
      </c>
      <c r="AE35" s="160">
        <v>0</v>
      </c>
      <c r="AF35" s="160">
        <v>0</v>
      </c>
      <c r="AG35" s="69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"/>
      <c r="AS35" s="6"/>
      <c r="AT35" s="6"/>
      <c r="AU35" s="6"/>
      <c r="AV35" s="6"/>
    </row>
    <row r="36" spans="1:48" ht="26.25" customHeight="1" x14ac:dyDescent="0.2">
      <c r="A36" s="340" t="s">
        <v>101</v>
      </c>
      <c r="B36" s="340"/>
      <c r="C36" s="212"/>
      <c r="D36" s="212"/>
      <c r="E36" s="212"/>
      <c r="F36" s="212"/>
      <c r="G36" s="212"/>
      <c r="H36" s="212"/>
      <c r="I36" s="212"/>
      <c r="J36" s="212"/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  <c r="R36" s="159">
        <v>0</v>
      </c>
      <c r="S36" s="159">
        <v>0</v>
      </c>
      <c r="T36" s="159">
        <v>0</v>
      </c>
      <c r="U36" s="159">
        <v>0</v>
      </c>
      <c r="V36" s="160">
        <v>0</v>
      </c>
      <c r="W36" s="160">
        <v>0</v>
      </c>
      <c r="X36" s="160">
        <v>0</v>
      </c>
      <c r="Y36" s="160">
        <v>0</v>
      </c>
      <c r="Z36" s="160">
        <v>0</v>
      </c>
      <c r="AA36" s="160">
        <v>0</v>
      </c>
      <c r="AB36" s="160">
        <v>0</v>
      </c>
      <c r="AC36" s="160">
        <v>0</v>
      </c>
      <c r="AD36" s="160">
        <v>0</v>
      </c>
      <c r="AE36" s="160">
        <v>0</v>
      </c>
      <c r="AF36" s="160">
        <v>0</v>
      </c>
      <c r="AG36" s="69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"/>
      <c r="AS36" s="6"/>
      <c r="AT36" s="6"/>
      <c r="AU36" s="6"/>
      <c r="AV36" s="6"/>
    </row>
    <row r="37" spans="1:48" ht="26.25" customHeight="1" x14ac:dyDescent="0.2">
      <c r="A37" s="340" t="s">
        <v>102</v>
      </c>
      <c r="B37" s="340"/>
      <c r="C37" s="212"/>
      <c r="D37" s="212"/>
      <c r="E37" s="212"/>
      <c r="F37" s="212"/>
      <c r="G37" s="212"/>
      <c r="H37" s="212"/>
      <c r="I37" s="212"/>
      <c r="J37" s="212"/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  <c r="R37" s="159">
        <v>0</v>
      </c>
      <c r="S37" s="159">
        <v>0</v>
      </c>
      <c r="T37" s="159">
        <v>0</v>
      </c>
      <c r="U37" s="159">
        <v>0</v>
      </c>
      <c r="V37" s="160">
        <v>0</v>
      </c>
      <c r="W37" s="160">
        <v>0</v>
      </c>
      <c r="X37" s="160">
        <v>0</v>
      </c>
      <c r="Y37" s="160">
        <v>0</v>
      </c>
      <c r="Z37" s="160">
        <v>0</v>
      </c>
      <c r="AA37" s="160">
        <v>0</v>
      </c>
      <c r="AB37" s="160">
        <v>0</v>
      </c>
      <c r="AC37" s="160">
        <v>0</v>
      </c>
      <c r="AD37" s="160">
        <v>0</v>
      </c>
      <c r="AE37" s="160">
        <v>0</v>
      </c>
      <c r="AF37" s="160">
        <v>0</v>
      </c>
      <c r="AG37" s="69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"/>
      <c r="AS37" s="6"/>
      <c r="AT37" s="6"/>
      <c r="AU37" s="6"/>
      <c r="AV37" s="6"/>
    </row>
    <row r="38" spans="1:48" ht="26.25" customHeight="1" x14ac:dyDescent="0.2">
      <c r="A38" s="340" t="s">
        <v>103</v>
      </c>
      <c r="B38" s="340"/>
      <c r="C38" s="212"/>
      <c r="D38" s="212"/>
      <c r="E38" s="212"/>
      <c r="F38" s="212"/>
      <c r="G38" s="212"/>
      <c r="H38" s="212"/>
      <c r="I38" s="212"/>
      <c r="J38" s="212"/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60">
        <v>0</v>
      </c>
      <c r="W38" s="160">
        <v>0</v>
      </c>
      <c r="X38" s="160">
        <v>0</v>
      </c>
      <c r="Y38" s="160">
        <v>0</v>
      </c>
      <c r="Z38" s="160">
        <v>0</v>
      </c>
      <c r="AA38" s="160">
        <v>0</v>
      </c>
      <c r="AB38" s="160">
        <v>0</v>
      </c>
      <c r="AC38" s="160">
        <v>0</v>
      </c>
      <c r="AD38" s="160">
        <v>0</v>
      </c>
      <c r="AE38" s="160">
        <v>0</v>
      </c>
      <c r="AF38" s="160">
        <v>0</v>
      </c>
      <c r="AG38" s="67"/>
    </row>
    <row r="39" spans="1:48" x14ac:dyDescent="0.2">
      <c r="A39" s="4" t="s">
        <v>99</v>
      </c>
      <c r="B39" s="4"/>
      <c r="C39" s="212"/>
      <c r="D39" s="212"/>
      <c r="E39" s="212"/>
      <c r="F39" s="212"/>
      <c r="G39" s="166">
        <v>0</v>
      </c>
      <c r="H39" s="166">
        <v>0</v>
      </c>
      <c r="I39" s="166">
        <v>0</v>
      </c>
      <c r="J39" s="166">
        <v>0</v>
      </c>
      <c r="K39" s="159">
        <v>0</v>
      </c>
      <c r="L39" s="159">
        <v>0</v>
      </c>
      <c r="M39" s="159">
        <v>0</v>
      </c>
      <c r="N39" s="159">
        <v>0</v>
      </c>
      <c r="O39" s="159">
        <v>0</v>
      </c>
      <c r="P39" s="159">
        <v>0</v>
      </c>
      <c r="Q39" s="159">
        <v>0</v>
      </c>
      <c r="R39" s="159">
        <v>0</v>
      </c>
      <c r="S39" s="159">
        <v>0</v>
      </c>
      <c r="T39" s="159">
        <v>0</v>
      </c>
      <c r="U39" s="159">
        <v>0</v>
      </c>
      <c r="V39" s="160">
        <v>0</v>
      </c>
      <c r="W39" s="160">
        <v>0</v>
      </c>
      <c r="X39" s="160">
        <v>0</v>
      </c>
      <c r="Y39" s="160">
        <v>0</v>
      </c>
      <c r="Z39" s="160">
        <v>0</v>
      </c>
      <c r="AA39" s="160">
        <v>0</v>
      </c>
      <c r="AB39" s="160">
        <v>0</v>
      </c>
      <c r="AC39" s="160">
        <v>0</v>
      </c>
      <c r="AD39" s="160">
        <v>0</v>
      </c>
      <c r="AE39" s="160">
        <v>0</v>
      </c>
      <c r="AF39" s="160">
        <v>0</v>
      </c>
      <c r="AG39" s="69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"/>
      <c r="AS39" s="6"/>
      <c r="AT39" s="6"/>
      <c r="AU39" s="6"/>
      <c r="AV39" s="6"/>
    </row>
    <row r="40" spans="1:48" ht="38.25" customHeight="1" x14ac:dyDescent="0.2">
      <c r="A40" s="338" t="s">
        <v>161</v>
      </c>
      <c r="B40" s="338"/>
      <c r="C40" s="157">
        <f t="shared" ref="C40:AF40" si="7">C15+C39</f>
        <v>0</v>
      </c>
      <c r="D40" s="157">
        <f t="shared" si="7"/>
        <v>0</v>
      </c>
      <c r="E40" s="157">
        <f t="shared" si="7"/>
        <v>0</v>
      </c>
      <c r="F40" s="157">
        <f t="shared" si="7"/>
        <v>0</v>
      </c>
      <c r="G40" s="158">
        <f t="shared" si="7"/>
        <v>0</v>
      </c>
      <c r="H40" s="158">
        <f t="shared" si="7"/>
        <v>0</v>
      </c>
      <c r="I40" s="158">
        <f t="shared" si="7"/>
        <v>0</v>
      </c>
      <c r="J40" s="158">
        <f t="shared" si="7"/>
        <v>0</v>
      </c>
      <c r="K40" s="157">
        <f t="shared" si="7"/>
        <v>0</v>
      </c>
      <c r="L40" s="157">
        <f t="shared" si="7"/>
        <v>0</v>
      </c>
      <c r="M40" s="157">
        <f t="shared" si="7"/>
        <v>0</v>
      </c>
      <c r="N40" s="157">
        <f t="shared" si="7"/>
        <v>0</v>
      </c>
      <c r="O40" s="157">
        <f t="shared" si="7"/>
        <v>0</v>
      </c>
      <c r="P40" s="157">
        <f t="shared" si="7"/>
        <v>0</v>
      </c>
      <c r="Q40" s="157">
        <f t="shared" si="7"/>
        <v>0</v>
      </c>
      <c r="R40" s="157">
        <f t="shared" si="7"/>
        <v>0</v>
      </c>
      <c r="S40" s="157">
        <f t="shared" si="7"/>
        <v>0</v>
      </c>
      <c r="T40" s="157">
        <f t="shared" si="7"/>
        <v>0</v>
      </c>
      <c r="U40" s="157">
        <f t="shared" si="7"/>
        <v>0</v>
      </c>
      <c r="V40" s="158">
        <f t="shared" si="7"/>
        <v>0</v>
      </c>
      <c r="W40" s="158">
        <f t="shared" si="7"/>
        <v>0</v>
      </c>
      <c r="X40" s="158">
        <f t="shared" si="7"/>
        <v>0</v>
      </c>
      <c r="Y40" s="158">
        <f t="shared" si="7"/>
        <v>0</v>
      </c>
      <c r="Z40" s="158">
        <f t="shared" si="7"/>
        <v>0</v>
      </c>
      <c r="AA40" s="158">
        <f t="shared" si="7"/>
        <v>0</v>
      </c>
      <c r="AB40" s="158">
        <f t="shared" si="7"/>
        <v>0</v>
      </c>
      <c r="AC40" s="158">
        <f t="shared" si="7"/>
        <v>0</v>
      </c>
      <c r="AD40" s="158">
        <f t="shared" si="7"/>
        <v>0</v>
      </c>
      <c r="AE40" s="158">
        <f t="shared" si="7"/>
        <v>0</v>
      </c>
      <c r="AF40" s="158">
        <f t="shared" si="7"/>
        <v>0</v>
      </c>
      <c r="AG40" s="68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8" x14ac:dyDescent="0.2">
      <c r="A41" s="22" t="s">
        <v>20</v>
      </c>
      <c r="B41" s="22"/>
      <c r="C41" s="163">
        <v>0</v>
      </c>
      <c r="D41" s="163">
        <v>0</v>
      </c>
      <c r="E41" s="163">
        <v>0</v>
      </c>
      <c r="F41" s="163">
        <v>0</v>
      </c>
      <c r="G41" s="164">
        <v>0</v>
      </c>
      <c r="H41" s="164">
        <v>0</v>
      </c>
      <c r="I41" s="164">
        <v>0</v>
      </c>
      <c r="J41" s="164">
        <v>0</v>
      </c>
      <c r="K41" s="159">
        <v>0</v>
      </c>
      <c r="L41" s="159">
        <v>0</v>
      </c>
      <c r="M41" s="159">
        <v>0</v>
      </c>
      <c r="N41" s="159">
        <v>0</v>
      </c>
      <c r="O41" s="159">
        <v>0</v>
      </c>
      <c r="P41" s="159">
        <v>0</v>
      </c>
      <c r="Q41" s="159">
        <v>0</v>
      </c>
      <c r="R41" s="159">
        <v>0</v>
      </c>
      <c r="S41" s="159">
        <v>0</v>
      </c>
      <c r="T41" s="159">
        <v>0</v>
      </c>
      <c r="U41" s="159">
        <v>0</v>
      </c>
      <c r="V41" s="160">
        <v>0</v>
      </c>
      <c r="W41" s="160">
        <v>0</v>
      </c>
      <c r="X41" s="160">
        <v>0</v>
      </c>
      <c r="Y41" s="160">
        <v>0</v>
      </c>
      <c r="Z41" s="160">
        <v>0</v>
      </c>
      <c r="AA41" s="160">
        <v>0</v>
      </c>
      <c r="AB41" s="160">
        <v>0</v>
      </c>
      <c r="AC41" s="160">
        <v>0</v>
      </c>
      <c r="AD41" s="160">
        <v>0</v>
      </c>
      <c r="AE41" s="160">
        <v>0</v>
      </c>
      <c r="AF41" s="160">
        <v>0</v>
      </c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</row>
    <row r="42" spans="1:48" x14ac:dyDescent="0.2">
      <c r="A42" s="82" t="s">
        <v>124</v>
      </c>
      <c r="B42" s="22"/>
      <c r="C42" s="161">
        <f>C40-C41</f>
        <v>0</v>
      </c>
      <c r="D42" s="161">
        <f>D40-D41</f>
        <v>0</v>
      </c>
      <c r="E42" s="161">
        <f>E40-E41</f>
        <v>0</v>
      </c>
      <c r="F42" s="161">
        <f>F40-F41</f>
        <v>0</v>
      </c>
      <c r="G42" s="162">
        <f t="shared" ref="G42:AF42" si="8">G40-G41</f>
        <v>0</v>
      </c>
      <c r="H42" s="162">
        <f t="shared" si="8"/>
        <v>0</v>
      </c>
      <c r="I42" s="162">
        <f t="shared" si="8"/>
        <v>0</v>
      </c>
      <c r="J42" s="162">
        <f t="shared" si="8"/>
        <v>0</v>
      </c>
      <c r="K42" s="161">
        <f t="shared" si="8"/>
        <v>0</v>
      </c>
      <c r="L42" s="161">
        <f t="shared" si="8"/>
        <v>0</v>
      </c>
      <c r="M42" s="161">
        <f t="shared" si="8"/>
        <v>0</v>
      </c>
      <c r="N42" s="161">
        <f t="shared" si="8"/>
        <v>0</v>
      </c>
      <c r="O42" s="161">
        <f t="shared" si="8"/>
        <v>0</v>
      </c>
      <c r="P42" s="161">
        <f t="shared" si="8"/>
        <v>0</v>
      </c>
      <c r="Q42" s="161">
        <f t="shared" si="8"/>
        <v>0</v>
      </c>
      <c r="R42" s="161">
        <f t="shared" si="8"/>
        <v>0</v>
      </c>
      <c r="S42" s="161">
        <f t="shared" si="8"/>
        <v>0</v>
      </c>
      <c r="T42" s="161">
        <f t="shared" si="8"/>
        <v>0</v>
      </c>
      <c r="U42" s="161">
        <f t="shared" si="8"/>
        <v>0</v>
      </c>
      <c r="V42" s="162">
        <f t="shared" si="8"/>
        <v>0</v>
      </c>
      <c r="W42" s="162">
        <f t="shared" si="8"/>
        <v>0</v>
      </c>
      <c r="X42" s="162">
        <f t="shared" si="8"/>
        <v>0</v>
      </c>
      <c r="Y42" s="162">
        <f t="shared" si="8"/>
        <v>0</v>
      </c>
      <c r="Z42" s="162">
        <f t="shared" si="8"/>
        <v>0</v>
      </c>
      <c r="AA42" s="162">
        <f t="shared" si="8"/>
        <v>0</v>
      </c>
      <c r="AB42" s="162">
        <f t="shared" si="8"/>
        <v>0</v>
      </c>
      <c r="AC42" s="162">
        <f t="shared" si="8"/>
        <v>0</v>
      </c>
      <c r="AD42" s="162">
        <f t="shared" si="8"/>
        <v>0</v>
      </c>
      <c r="AE42" s="162">
        <f t="shared" si="8"/>
        <v>0</v>
      </c>
      <c r="AF42" s="162">
        <f t="shared" si="8"/>
        <v>0</v>
      </c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</row>
    <row r="43" spans="1:48" x14ac:dyDescent="0.2">
      <c r="A43" s="82" t="s">
        <v>136</v>
      </c>
      <c r="B43" s="82"/>
      <c r="C43" s="161">
        <f>'Data Input - Purchases'!D13</f>
        <v>0</v>
      </c>
      <c r="D43" s="161">
        <f>'Data Input - Purchases'!E13</f>
        <v>0</v>
      </c>
      <c r="E43" s="161">
        <f>'Data Input - Purchases'!F13</f>
        <v>0</v>
      </c>
      <c r="F43" s="161">
        <f>'Data Input - Purchases'!G13</f>
        <v>0</v>
      </c>
      <c r="G43" s="162">
        <f>'Data Input - Purchases'!H13</f>
        <v>0</v>
      </c>
      <c r="H43" s="162">
        <f>'Data Input - Purchases'!I13</f>
        <v>0</v>
      </c>
      <c r="I43" s="162">
        <f>'Data Input - Purchases'!J13</f>
        <v>0</v>
      </c>
      <c r="J43" s="162">
        <f>'Data Input - Purchases'!K13</f>
        <v>0</v>
      </c>
      <c r="K43" s="161">
        <f>'Data Input - Purchases'!L13</f>
        <v>0</v>
      </c>
      <c r="L43" s="161">
        <f>'Data Input - Purchases'!M13</f>
        <v>0</v>
      </c>
      <c r="M43" s="161">
        <f>'Data Input - Purchases'!N13</f>
        <v>0</v>
      </c>
      <c r="N43" s="161">
        <f>'Data Input - Purchases'!O13</f>
        <v>0</v>
      </c>
      <c r="O43" s="161">
        <f>'Data Input - Purchases'!P13</f>
        <v>0</v>
      </c>
      <c r="P43" s="161">
        <f>'Data Input - Purchases'!Q13</f>
        <v>0</v>
      </c>
      <c r="Q43" s="161">
        <f>'Data Input - Purchases'!R13</f>
        <v>0</v>
      </c>
      <c r="R43" s="161">
        <f>'Data Input - Purchases'!S13</f>
        <v>0</v>
      </c>
      <c r="S43" s="161">
        <f>'Data Input - Purchases'!T13</f>
        <v>0</v>
      </c>
      <c r="T43" s="161">
        <f>'Data Input - Purchases'!U13</f>
        <v>0</v>
      </c>
      <c r="U43" s="161">
        <f>'Data Input - Purchases'!V13</f>
        <v>0</v>
      </c>
      <c r="V43" s="162">
        <f>'Data Input - Purchases'!W13</f>
        <v>0</v>
      </c>
      <c r="W43" s="162">
        <f>'Data Input - Purchases'!X13</f>
        <v>0</v>
      </c>
      <c r="X43" s="162">
        <f>'Data Input - Purchases'!Y13</f>
        <v>0</v>
      </c>
      <c r="Y43" s="162">
        <f>'Data Input - Purchases'!Z13</f>
        <v>0</v>
      </c>
      <c r="Z43" s="162">
        <f>'Data Input - Purchases'!AA13</f>
        <v>0</v>
      </c>
      <c r="AA43" s="162">
        <f>'Data Input - Purchases'!AB13</f>
        <v>0</v>
      </c>
      <c r="AB43" s="162">
        <f>'Data Input - Purchases'!AC13</f>
        <v>0</v>
      </c>
      <c r="AC43" s="162">
        <f>'Data Input - Purchases'!AD13</f>
        <v>0</v>
      </c>
      <c r="AD43" s="162">
        <f>'Data Input - Purchases'!AE13</f>
        <v>0</v>
      </c>
      <c r="AE43" s="162">
        <f>'Data Input - Purchases'!AE13</f>
        <v>0</v>
      </c>
      <c r="AF43" s="162">
        <f>'Data Input - Purchases'!AF13</f>
        <v>0</v>
      </c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</row>
    <row r="44" spans="1:48" x14ac:dyDescent="0.2">
      <c r="A44" s="82" t="s">
        <v>381</v>
      </c>
      <c r="B44" s="82"/>
      <c r="C44" s="161">
        <f>'Data Input - Purchases'!D37</f>
        <v>0</v>
      </c>
      <c r="D44" s="161">
        <f>'Data Input - Purchases'!E37</f>
        <v>0</v>
      </c>
      <c r="E44" s="161">
        <f>'Data Input - Purchases'!F37</f>
        <v>0</v>
      </c>
      <c r="F44" s="161">
        <f>'Data Input - Purchases'!G37</f>
        <v>0</v>
      </c>
      <c r="G44" s="162">
        <f>'Data Input - Purchases'!H37</f>
        <v>0</v>
      </c>
      <c r="H44" s="162">
        <f>'Data Input - Purchases'!I37</f>
        <v>0</v>
      </c>
      <c r="I44" s="162">
        <f>'Data Input - Purchases'!J37</f>
        <v>0</v>
      </c>
      <c r="J44" s="162">
        <f>'Data Input - Purchases'!K37</f>
        <v>0</v>
      </c>
      <c r="K44" s="161">
        <f>'Data Input - Purchases'!L37</f>
        <v>0</v>
      </c>
      <c r="L44" s="161">
        <f>'Data Input - Purchases'!M37</f>
        <v>0</v>
      </c>
      <c r="M44" s="161">
        <f>'Data Input - Purchases'!N37</f>
        <v>0</v>
      </c>
      <c r="N44" s="161">
        <f>'Data Input - Purchases'!O37</f>
        <v>0</v>
      </c>
      <c r="O44" s="161">
        <f>'Data Input - Purchases'!P37</f>
        <v>0</v>
      </c>
      <c r="P44" s="161">
        <f>'Data Input - Purchases'!Q37</f>
        <v>0</v>
      </c>
      <c r="Q44" s="161">
        <f>'Data Input - Purchases'!R37</f>
        <v>0</v>
      </c>
      <c r="R44" s="161">
        <f>'Data Input - Purchases'!S37</f>
        <v>0</v>
      </c>
      <c r="S44" s="161">
        <f>'Data Input - Purchases'!T37</f>
        <v>0</v>
      </c>
      <c r="T44" s="161">
        <f>'Data Input - Purchases'!U37</f>
        <v>0</v>
      </c>
      <c r="U44" s="161">
        <f>'Data Input - Purchases'!V37</f>
        <v>0</v>
      </c>
      <c r="V44" s="162">
        <f>'Data Input - Purchases'!W37</f>
        <v>0</v>
      </c>
      <c r="W44" s="162">
        <f>'Data Input - Purchases'!X37</f>
        <v>0</v>
      </c>
      <c r="X44" s="162">
        <f>'Data Input - Purchases'!Y37</f>
        <v>0</v>
      </c>
      <c r="Y44" s="162">
        <f>'Data Input - Purchases'!Z37</f>
        <v>0</v>
      </c>
      <c r="Z44" s="162">
        <f>'Data Input - Purchases'!AA37</f>
        <v>0</v>
      </c>
      <c r="AA44" s="162">
        <f>'Data Input - Purchases'!AB37</f>
        <v>0</v>
      </c>
      <c r="AB44" s="162">
        <f>'Data Input - Purchases'!AC37</f>
        <v>0</v>
      </c>
      <c r="AC44" s="162">
        <f>'Data Input - Purchases'!AD37</f>
        <v>0</v>
      </c>
      <c r="AD44" s="162">
        <f>'Data Input - Purchases'!AE37</f>
        <v>0</v>
      </c>
      <c r="AE44" s="162">
        <f>'Data Input - Purchases'!AE37</f>
        <v>0</v>
      </c>
      <c r="AF44" s="162">
        <f>'Data Input - Purchases'!AF37</f>
        <v>0</v>
      </c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</row>
    <row r="45" spans="1:48" x14ac:dyDescent="0.2">
      <c r="A45" s="82" t="s">
        <v>137</v>
      </c>
      <c r="B45" s="82"/>
      <c r="C45" s="161">
        <f>'Data Input - Purchases'!D61</f>
        <v>0</v>
      </c>
      <c r="D45" s="161">
        <f>'Data Input - Purchases'!E61</f>
        <v>0</v>
      </c>
      <c r="E45" s="161">
        <f>'Data Input - Purchases'!F61</f>
        <v>0</v>
      </c>
      <c r="F45" s="161">
        <f>'Data Input - Purchases'!G61</f>
        <v>0</v>
      </c>
      <c r="G45" s="162">
        <f>'Data Input - Purchases'!H61</f>
        <v>0</v>
      </c>
      <c r="H45" s="162">
        <f>'Data Input - Purchases'!I61</f>
        <v>0</v>
      </c>
      <c r="I45" s="162">
        <f>'Data Input - Purchases'!J61</f>
        <v>0</v>
      </c>
      <c r="J45" s="162">
        <f>'Data Input - Purchases'!K61</f>
        <v>0</v>
      </c>
      <c r="K45" s="161">
        <f>'Data Input - Purchases'!L61</f>
        <v>0</v>
      </c>
      <c r="L45" s="161">
        <f>'Data Input - Purchases'!M61</f>
        <v>0</v>
      </c>
      <c r="M45" s="161">
        <f>'Data Input - Purchases'!N61</f>
        <v>0</v>
      </c>
      <c r="N45" s="161">
        <f>'Data Input - Purchases'!O61</f>
        <v>0</v>
      </c>
      <c r="O45" s="161">
        <f>'Data Input - Purchases'!P61</f>
        <v>0</v>
      </c>
      <c r="P45" s="161">
        <f>'Data Input - Purchases'!Q61</f>
        <v>0</v>
      </c>
      <c r="Q45" s="161">
        <f>'Data Input - Purchases'!R61</f>
        <v>0</v>
      </c>
      <c r="R45" s="161">
        <f>'Data Input - Purchases'!S61</f>
        <v>0</v>
      </c>
      <c r="S45" s="161">
        <f>'Data Input - Purchases'!T61</f>
        <v>0</v>
      </c>
      <c r="T45" s="161">
        <f>'Data Input - Purchases'!U61</f>
        <v>0</v>
      </c>
      <c r="U45" s="161">
        <f>'Data Input - Purchases'!V61</f>
        <v>0</v>
      </c>
      <c r="V45" s="162">
        <f>'Data Input - Purchases'!W61</f>
        <v>0</v>
      </c>
      <c r="W45" s="162">
        <f>'Data Input - Purchases'!X61</f>
        <v>0</v>
      </c>
      <c r="X45" s="162">
        <f>'Data Input - Purchases'!Y61</f>
        <v>0</v>
      </c>
      <c r="Y45" s="162">
        <f>'Data Input - Purchases'!Z61</f>
        <v>0</v>
      </c>
      <c r="Z45" s="162">
        <f>'Data Input - Purchases'!AA61</f>
        <v>0</v>
      </c>
      <c r="AA45" s="162">
        <f>'Data Input - Purchases'!AB61</f>
        <v>0</v>
      </c>
      <c r="AB45" s="162">
        <f>'Data Input - Purchases'!AC61</f>
        <v>0</v>
      </c>
      <c r="AC45" s="162">
        <f>'Data Input - Purchases'!AD61</f>
        <v>0</v>
      </c>
      <c r="AD45" s="162">
        <f>'Data Input - Purchases'!AE61</f>
        <v>0</v>
      </c>
      <c r="AE45" s="162">
        <f>'Data Input - Purchases'!AE61</f>
        <v>0</v>
      </c>
      <c r="AF45" s="162">
        <f>'Data Input - Purchases'!AF61</f>
        <v>0</v>
      </c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</row>
    <row r="46" spans="1:48" x14ac:dyDescent="0.2">
      <c r="A46" s="82" t="s">
        <v>361</v>
      </c>
      <c r="B46" s="82"/>
      <c r="C46" s="161">
        <f>'Data Input - Purchases'!D85</f>
        <v>0</v>
      </c>
      <c r="D46" s="161">
        <f>'Data Input - Purchases'!E85</f>
        <v>0</v>
      </c>
      <c r="E46" s="161">
        <f>'Data Input - Purchases'!F85</f>
        <v>0</v>
      </c>
      <c r="F46" s="161">
        <f>'Data Input - Purchases'!G85</f>
        <v>0</v>
      </c>
      <c r="G46" s="162">
        <f>'Data Input - Purchases'!H85</f>
        <v>0</v>
      </c>
      <c r="H46" s="162">
        <f>'Data Input - Purchases'!I85</f>
        <v>0</v>
      </c>
      <c r="I46" s="162">
        <f>'Data Input - Purchases'!J85</f>
        <v>0</v>
      </c>
      <c r="J46" s="162">
        <f>'Data Input - Purchases'!K85</f>
        <v>0</v>
      </c>
      <c r="K46" s="161">
        <f>'Data Input - Purchases'!L85</f>
        <v>0</v>
      </c>
      <c r="L46" s="161">
        <f>'Data Input - Purchases'!M85</f>
        <v>0</v>
      </c>
      <c r="M46" s="161">
        <f>'Data Input - Purchases'!N85</f>
        <v>0</v>
      </c>
      <c r="N46" s="161">
        <f>'Data Input - Purchases'!N85</f>
        <v>0</v>
      </c>
      <c r="O46" s="161">
        <f>'Data Input - Purchases'!O85</f>
        <v>0</v>
      </c>
      <c r="P46" s="161">
        <f>'Data Input - Purchases'!P85</f>
        <v>0</v>
      </c>
      <c r="Q46" s="161">
        <f>'Data Input - Purchases'!Q85</f>
        <v>0</v>
      </c>
      <c r="R46" s="161">
        <f>'Data Input - Purchases'!R85</f>
        <v>0</v>
      </c>
      <c r="S46" s="161">
        <f>'Data Input - Purchases'!S85</f>
        <v>0</v>
      </c>
      <c r="T46" s="161">
        <f>'Data Input - Purchases'!T85</f>
        <v>0</v>
      </c>
      <c r="U46" s="161">
        <f>'Data Input - Purchases'!U85</f>
        <v>0</v>
      </c>
      <c r="V46" s="162">
        <f>'Data Input - Purchases'!W85</f>
        <v>0</v>
      </c>
      <c r="W46" s="162">
        <f>'Data Input - Purchases'!X85</f>
        <v>0</v>
      </c>
      <c r="X46" s="162">
        <f>'Data Input - Purchases'!Y85</f>
        <v>0</v>
      </c>
      <c r="Y46" s="162">
        <f>'Data Input - Purchases'!Z85</f>
        <v>0</v>
      </c>
      <c r="Z46" s="162">
        <f>'Data Input - Purchases'!AA85</f>
        <v>0</v>
      </c>
      <c r="AA46" s="162">
        <f>'Data Input - Purchases'!AB85</f>
        <v>0</v>
      </c>
      <c r="AB46" s="162">
        <f>'Data Input - Purchases'!AC85</f>
        <v>0</v>
      </c>
      <c r="AC46" s="162">
        <f>'Data Input - Purchases'!AD85</f>
        <v>0</v>
      </c>
      <c r="AD46" s="162">
        <f>'Data Input - Purchases'!AE85</f>
        <v>0</v>
      </c>
      <c r="AE46" s="162">
        <f>'Data Input - Purchases'!AE85</f>
        <v>0</v>
      </c>
      <c r="AF46" s="162">
        <f>'Data Input - Purchases'!AF85</f>
        <v>0</v>
      </c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</row>
    <row r="47" spans="1:48" x14ac:dyDescent="0.2">
      <c r="A47" s="22" t="s">
        <v>89</v>
      </c>
      <c r="B47" s="22"/>
      <c r="C47" s="163">
        <v>0</v>
      </c>
      <c r="D47" s="163">
        <v>0</v>
      </c>
      <c r="E47" s="163">
        <v>0</v>
      </c>
      <c r="F47" s="163">
        <v>0</v>
      </c>
      <c r="G47" s="164">
        <v>0</v>
      </c>
      <c r="H47" s="164">
        <v>0</v>
      </c>
      <c r="I47" s="164">
        <v>0</v>
      </c>
      <c r="J47" s="164">
        <v>0</v>
      </c>
      <c r="K47" s="159">
        <v>0</v>
      </c>
      <c r="L47" s="159">
        <v>0</v>
      </c>
      <c r="M47" s="159">
        <v>0</v>
      </c>
      <c r="N47" s="159">
        <v>0</v>
      </c>
      <c r="O47" s="159">
        <v>0</v>
      </c>
      <c r="P47" s="159">
        <v>0</v>
      </c>
      <c r="Q47" s="159">
        <v>0</v>
      </c>
      <c r="R47" s="159">
        <v>0</v>
      </c>
      <c r="S47" s="159">
        <v>0</v>
      </c>
      <c r="T47" s="159">
        <v>0</v>
      </c>
      <c r="U47" s="159">
        <v>0</v>
      </c>
      <c r="V47" s="160">
        <v>0</v>
      </c>
      <c r="W47" s="160">
        <v>0</v>
      </c>
      <c r="X47" s="160">
        <v>0</v>
      </c>
      <c r="Y47" s="160">
        <v>0</v>
      </c>
      <c r="Z47" s="160">
        <v>0</v>
      </c>
      <c r="AA47" s="160">
        <v>0</v>
      </c>
      <c r="AB47" s="160">
        <v>0</v>
      </c>
      <c r="AC47" s="160">
        <v>0</v>
      </c>
      <c r="AD47" s="160">
        <v>0</v>
      </c>
      <c r="AE47" s="160">
        <v>0</v>
      </c>
      <c r="AF47" s="160">
        <v>0</v>
      </c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</row>
    <row r="48" spans="1:48" x14ac:dyDescent="0.2">
      <c r="A48" s="82" t="s">
        <v>138</v>
      </c>
      <c r="B48" s="82"/>
      <c r="C48" s="161">
        <f>'Data Input - Sales'!D13</f>
        <v>0</v>
      </c>
      <c r="D48" s="161">
        <f>'Data Input - Sales'!E13</f>
        <v>0</v>
      </c>
      <c r="E48" s="161">
        <f>'Data Input - Sales'!F13</f>
        <v>0</v>
      </c>
      <c r="F48" s="161">
        <f>'Data Input - Sales'!G13</f>
        <v>0</v>
      </c>
      <c r="G48" s="162">
        <f>'Data Input - Sales'!H13</f>
        <v>0</v>
      </c>
      <c r="H48" s="162">
        <f>'Data Input - Sales'!I13</f>
        <v>0</v>
      </c>
      <c r="I48" s="162">
        <f>'Data Input - Sales'!J13</f>
        <v>0</v>
      </c>
      <c r="J48" s="162">
        <f>'Data Input - Sales'!K13</f>
        <v>0</v>
      </c>
      <c r="K48" s="161">
        <f>'Data Input - Sales'!L13</f>
        <v>0</v>
      </c>
      <c r="L48" s="161">
        <f>'Data Input - Sales'!M13</f>
        <v>0</v>
      </c>
      <c r="M48" s="161">
        <f>'Data Input - Sales'!N13</f>
        <v>0</v>
      </c>
      <c r="N48" s="161">
        <f>'Data Input - Sales'!O13</f>
        <v>0</v>
      </c>
      <c r="O48" s="161">
        <f>'Data Input - Sales'!P13</f>
        <v>0</v>
      </c>
      <c r="P48" s="161">
        <f>'Data Input - Sales'!Q13</f>
        <v>0</v>
      </c>
      <c r="Q48" s="161">
        <f>'Data Input - Sales'!R13</f>
        <v>0</v>
      </c>
      <c r="R48" s="161">
        <f>'Data Input - Sales'!S13</f>
        <v>0</v>
      </c>
      <c r="S48" s="161">
        <f>'Data Input - Sales'!T13</f>
        <v>0</v>
      </c>
      <c r="T48" s="161">
        <f>'Data Input - Sales'!U13</f>
        <v>0</v>
      </c>
      <c r="U48" s="161">
        <f>'Data Input - Sales'!V13</f>
        <v>0</v>
      </c>
      <c r="V48" s="162">
        <f>'Data Input - Sales'!W13</f>
        <v>0</v>
      </c>
      <c r="W48" s="162">
        <f>'Data Input - Sales'!X13</f>
        <v>0</v>
      </c>
      <c r="X48" s="162">
        <f>'Data Input - Sales'!Y13</f>
        <v>0</v>
      </c>
      <c r="Y48" s="162">
        <f>'Data Input - Sales'!Z13</f>
        <v>0</v>
      </c>
      <c r="Z48" s="162">
        <f>'Data Input - Sales'!AA13</f>
        <v>0</v>
      </c>
      <c r="AA48" s="162">
        <f>'Data Input - Sales'!AB13</f>
        <v>0</v>
      </c>
      <c r="AB48" s="162">
        <f>'Data Input - Sales'!AC13</f>
        <v>0</v>
      </c>
      <c r="AC48" s="162">
        <f>'Data Input - Sales'!AD13</f>
        <v>0</v>
      </c>
      <c r="AD48" s="162">
        <f>'Data Input - Sales'!AE13</f>
        <v>0</v>
      </c>
      <c r="AE48" s="162">
        <f>'Data Input - Sales'!AE13</f>
        <v>0</v>
      </c>
      <c r="AF48" s="162">
        <f>'Data Input - Sales'!AF13</f>
        <v>0</v>
      </c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</row>
    <row r="49" spans="1:53" x14ac:dyDescent="0.2">
      <c r="A49" s="82" t="s">
        <v>382</v>
      </c>
      <c r="B49" s="82"/>
      <c r="C49" s="161">
        <f>'Data Input - Sales'!D37</f>
        <v>0</v>
      </c>
      <c r="D49" s="161">
        <f>'Data Input - Sales'!E37</f>
        <v>0</v>
      </c>
      <c r="E49" s="161">
        <f>'Data Input - Sales'!F37</f>
        <v>0</v>
      </c>
      <c r="F49" s="161">
        <f>'Data Input - Sales'!G37</f>
        <v>0</v>
      </c>
      <c r="G49" s="162">
        <f>'Data Input - Sales'!H37</f>
        <v>0</v>
      </c>
      <c r="H49" s="162">
        <f>'Data Input - Sales'!I37</f>
        <v>0</v>
      </c>
      <c r="I49" s="162">
        <f>'Data Input - Sales'!J37</f>
        <v>0</v>
      </c>
      <c r="J49" s="162">
        <f>'Data Input - Sales'!K37</f>
        <v>0</v>
      </c>
      <c r="K49" s="161">
        <f>'Data Input - Sales'!L37</f>
        <v>0</v>
      </c>
      <c r="L49" s="161">
        <f>'Data Input - Sales'!M37</f>
        <v>0</v>
      </c>
      <c r="M49" s="161">
        <f>'Data Input - Sales'!N37</f>
        <v>0</v>
      </c>
      <c r="N49" s="161">
        <f>'Data Input - Sales'!O37</f>
        <v>0</v>
      </c>
      <c r="O49" s="161">
        <f>'Data Input - Sales'!P37</f>
        <v>0</v>
      </c>
      <c r="P49" s="161">
        <f>'Data Input - Sales'!Q37</f>
        <v>0</v>
      </c>
      <c r="Q49" s="161">
        <f>'Data Input - Sales'!R37</f>
        <v>0</v>
      </c>
      <c r="R49" s="161">
        <f>'Data Input - Sales'!S37</f>
        <v>0</v>
      </c>
      <c r="S49" s="161">
        <f>'Data Input - Sales'!T37</f>
        <v>0</v>
      </c>
      <c r="T49" s="161">
        <f>'Data Input - Sales'!U37</f>
        <v>0</v>
      </c>
      <c r="U49" s="161">
        <f>'Data Input - Sales'!V37</f>
        <v>0</v>
      </c>
      <c r="V49" s="162">
        <f>'Data Input - Sales'!W37</f>
        <v>0</v>
      </c>
      <c r="W49" s="162">
        <f>'Data Input - Sales'!X37</f>
        <v>0</v>
      </c>
      <c r="X49" s="162">
        <f>'Data Input - Sales'!Y37</f>
        <v>0</v>
      </c>
      <c r="Y49" s="162">
        <f>'Data Input - Sales'!Z37</f>
        <v>0</v>
      </c>
      <c r="Z49" s="162">
        <f>'Data Input - Sales'!AA37</f>
        <v>0</v>
      </c>
      <c r="AA49" s="162">
        <f>'Data Input - Sales'!AB37</f>
        <v>0</v>
      </c>
      <c r="AB49" s="162">
        <f>'Data Input - Sales'!AC37</f>
        <v>0</v>
      </c>
      <c r="AC49" s="162">
        <f>'Data Input - Sales'!AD37</f>
        <v>0</v>
      </c>
      <c r="AD49" s="162">
        <f>'Data Input - Sales'!AE37</f>
        <v>0</v>
      </c>
      <c r="AE49" s="162">
        <f>'Data Input - Sales'!AE37</f>
        <v>0</v>
      </c>
      <c r="AF49" s="162">
        <f>'Data Input - Sales'!AF37</f>
        <v>0</v>
      </c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</row>
    <row r="50" spans="1:53" x14ac:dyDescent="0.2">
      <c r="A50" s="82" t="s">
        <v>139</v>
      </c>
      <c r="B50" s="82"/>
      <c r="C50" s="161">
        <f>'Data Input - Sales'!D61</f>
        <v>0</v>
      </c>
      <c r="D50" s="161">
        <f>'Data Input - Sales'!E61</f>
        <v>0</v>
      </c>
      <c r="E50" s="161">
        <f>'Data Input - Sales'!F61</f>
        <v>0</v>
      </c>
      <c r="F50" s="161">
        <f>'Data Input - Sales'!G61</f>
        <v>0</v>
      </c>
      <c r="G50" s="162">
        <f>'Data Input - Sales'!H61</f>
        <v>0</v>
      </c>
      <c r="H50" s="162">
        <f>'Data Input - Sales'!I61</f>
        <v>0</v>
      </c>
      <c r="I50" s="162">
        <f>'Data Input - Sales'!J61</f>
        <v>0</v>
      </c>
      <c r="J50" s="162">
        <f>'Data Input - Sales'!K61</f>
        <v>0</v>
      </c>
      <c r="K50" s="161">
        <f>'Data Input - Sales'!L61</f>
        <v>0</v>
      </c>
      <c r="L50" s="161">
        <f>'Data Input - Sales'!M61</f>
        <v>0</v>
      </c>
      <c r="M50" s="161">
        <f>'Data Input - Sales'!N61</f>
        <v>0</v>
      </c>
      <c r="N50" s="161">
        <f>'Data Input - Sales'!O61</f>
        <v>0</v>
      </c>
      <c r="O50" s="161">
        <f>'Data Input - Sales'!P61</f>
        <v>0</v>
      </c>
      <c r="P50" s="161">
        <f>'Data Input - Sales'!Q61</f>
        <v>0</v>
      </c>
      <c r="Q50" s="161">
        <f>'Data Input - Sales'!R61</f>
        <v>0</v>
      </c>
      <c r="R50" s="161">
        <f>'Data Input - Sales'!S61</f>
        <v>0</v>
      </c>
      <c r="S50" s="161">
        <f>'Data Input - Sales'!T61</f>
        <v>0</v>
      </c>
      <c r="T50" s="161">
        <f>'Data Input - Sales'!U61</f>
        <v>0</v>
      </c>
      <c r="U50" s="161">
        <f>'Data Input - Sales'!V61</f>
        <v>0</v>
      </c>
      <c r="V50" s="162">
        <f>'Data Input - Sales'!W61</f>
        <v>0</v>
      </c>
      <c r="W50" s="162">
        <f>'Data Input - Sales'!X61</f>
        <v>0</v>
      </c>
      <c r="X50" s="162">
        <f>'Data Input - Sales'!Y61</f>
        <v>0</v>
      </c>
      <c r="Y50" s="162">
        <f>'Data Input - Sales'!Z61</f>
        <v>0</v>
      </c>
      <c r="Z50" s="162">
        <f>'Data Input - Sales'!AA61</f>
        <v>0</v>
      </c>
      <c r="AA50" s="162">
        <f>'Data Input - Sales'!AB61</f>
        <v>0</v>
      </c>
      <c r="AB50" s="162">
        <f>'Data Input - Sales'!AC61</f>
        <v>0</v>
      </c>
      <c r="AC50" s="162">
        <f>'Data Input - Sales'!AD61</f>
        <v>0</v>
      </c>
      <c r="AD50" s="162">
        <f>'Data Input - Sales'!AE61</f>
        <v>0</v>
      </c>
      <c r="AE50" s="162">
        <f>'Data Input - Sales'!AE61</f>
        <v>0</v>
      </c>
      <c r="AF50" s="162">
        <f>'Data Input - Sales'!AF61</f>
        <v>0</v>
      </c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</row>
    <row r="51" spans="1:53" x14ac:dyDescent="0.2">
      <c r="A51" s="82" t="s">
        <v>362</v>
      </c>
      <c r="B51" s="82"/>
      <c r="C51" s="161">
        <f>'Data Input - Sales'!D85</f>
        <v>0</v>
      </c>
      <c r="D51" s="161">
        <f>'Data Input - Sales'!E85</f>
        <v>0</v>
      </c>
      <c r="E51" s="161">
        <f>'Data Input - Sales'!F85</f>
        <v>0</v>
      </c>
      <c r="F51" s="161">
        <f>'Data Input - Sales'!G85</f>
        <v>0</v>
      </c>
      <c r="G51" s="162">
        <f>'Data Input - Sales'!H85</f>
        <v>0</v>
      </c>
      <c r="H51" s="162">
        <f>'Data Input - Sales'!I85</f>
        <v>0</v>
      </c>
      <c r="I51" s="162">
        <f>'Data Input - Sales'!J85</f>
        <v>0</v>
      </c>
      <c r="J51" s="162">
        <f>'Data Input - Sales'!K85</f>
        <v>0</v>
      </c>
      <c r="K51" s="161">
        <f>'Data Input - Sales'!L85</f>
        <v>0</v>
      </c>
      <c r="L51" s="161">
        <f>'Data Input - Sales'!M85</f>
        <v>0</v>
      </c>
      <c r="M51" s="161">
        <f>'Data Input - Sales'!N85</f>
        <v>0</v>
      </c>
      <c r="N51" s="161">
        <f>'Data Input - Sales'!O85</f>
        <v>0</v>
      </c>
      <c r="O51" s="161">
        <f>'Data Input - Sales'!P85</f>
        <v>0</v>
      </c>
      <c r="P51" s="161">
        <f>'Data Input - Sales'!Q85</f>
        <v>0</v>
      </c>
      <c r="Q51" s="161">
        <f>'Data Input - Sales'!R85</f>
        <v>0</v>
      </c>
      <c r="R51" s="161">
        <f>'Data Input - Sales'!S85</f>
        <v>0</v>
      </c>
      <c r="S51" s="161">
        <f>'Data Input - Sales'!T85</f>
        <v>0</v>
      </c>
      <c r="T51" s="161">
        <f>'Data Input - Sales'!U85</f>
        <v>0</v>
      </c>
      <c r="U51" s="161">
        <f>'Data Input - Sales'!V85</f>
        <v>0</v>
      </c>
      <c r="V51" s="162">
        <f>'Data Input - Sales'!W85</f>
        <v>0</v>
      </c>
      <c r="W51" s="162">
        <f>'Data Input - Sales'!X85</f>
        <v>0</v>
      </c>
      <c r="X51" s="162">
        <f>'Data Input - Sales'!Y85</f>
        <v>0</v>
      </c>
      <c r="Y51" s="162">
        <f>'Data Input - Sales'!Z85</f>
        <v>0</v>
      </c>
      <c r="Z51" s="162">
        <f>'Data Input - Sales'!AA85</f>
        <v>0</v>
      </c>
      <c r="AA51" s="162">
        <f>'Data Input - Sales'!AB85</f>
        <v>0</v>
      </c>
      <c r="AB51" s="162">
        <f>'Data Input - Sales'!AC85</f>
        <v>0</v>
      </c>
      <c r="AC51" s="162">
        <f>'Data Input - Sales'!AD85</f>
        <v>0</v>
      </c>
      <c r="AD51" s="162">
        <f>'Data Input - Sales'!AE85</f>
        <v>0</v>
      </c>
      <c r="AE51" s="162">
        <f>'Data Input - Sales'!AE85</f>
        <v>0</v>
      </c>
      <c r="AF51" s="162">
        <f>'Data Input - Sales'!AF85</f>
        <v>0</v>
      </c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</row>
    <row r="52" spans="1:53" x14ac:dyDescent="0.2">
      <c r="A52" s="22" t="s">
        <v>91</v>
      </c>
      <c r="B52" s="22"/>
      <c r="C52" s="163">
        <v>0</v>
      </c>
      <c r="D52" s="163">
        <v>0</v>
      </c>
      <c r="E52" s="163">
        <v>0</v>
      </c>
      <c r="F52" s="163">
        <v>0</v>
      </c>
      <c r="G52" s="164">
        <v>0</v>
      </c>
      <c r="H52" s="164">
        <v>0</v>
      </c>
      <c r="I52" s="164">
        <v>0</v>
      </c>
      <c r="J52" s="164">
        <v>0</v>
      </c>
      <c r="K52" s="159">
        <v>0</v>
      </c>
      <c r="L52" s="159">
        <v>0</v>
      </c>
      <c r="M52" s="159">
        <v>0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160">
        <v>0</v>
      </c>
      <c r="X52" s="160">
        <v>0</v>
      </c>
      <c r="Y52" s="160">
        <v>0</v>
      </c>
      <c r="Z52" s="160">
        <v>0</v>
      </c>
      <c r="AA52" s="160">
        <v>0</v>
      </c>
      <c r="AB52" s="160">
        <v>0</v>
      </c>
      <c r="AC52" s="160">
        <v>0</v>
      </c>
      <c r="AD52" s="160">
        <v>0</v>
      </c>
      <c r="AE52" s="160">
        <v>0</v>
      </c>
      <c r="AF52" s="160">
        <v>0</v>
      </c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</row>
    <row r="53" spans="1:53" ht="38.25" customHeight="1" x14ac:dyDescent="0.2">
      <c r="A53" s="339" t="s">
        <v>140</v>
      </c>
      <c r="B53" s="339"/>
      <c r="C53" s="163">
        <v>0</v>
      </c>
      <c r="D53" s="163">
        <v>0</v>
      </c>
      <c r="E53" s="163">
        <v>0</v>
      </c>
      <c r="F53" s="163">
        <v>0</v>
      </c>
      <c r="G53" s="164">
        <v>0</v>
      </c>
      <c r="H53" s="164">
        <v>0</v>
      </c>
      <c r="I53" s="164">
        <v>0</v>
      </c>
      <c r="J53" s="164">
        <v>0</v>
      </c>
      <c r="K53" s="159">
        <v>0</v>
      </c>
      <c r="L53" s="159">
        <v>0</v>
      </c>
      <c r="M53" s="159">
        <v>0</v>
      </c>
      <c r="N53" s="159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160">
        <v>0</v>
      </c>
      <c r="X53" s="160">
        <v>0</v>
      </c>
      <c r="Y53" s="160">
        <v>0</v>
      </c>
      <c r="Z53" s="160">
        <v>0</v>
      </c>
      <c r="AA53" s="160">
        <v>0</v>
      </c>
      <c r="AB53" s="160">
        <v>0</v>
      </c>
      <c r="AC53" s="160">
        <v>0</v>
      </c>
      <c r="AD53" s="160">
        <v>0</v>
      </c>
      <c r="AE53" s="160">
        <v>0</v>
      </c>
      <c r="AF53" s="160">
        <v>0</v>
      </c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</row>
    <row r="54" spans="1:53" ht="44.25" customHeight="1" x14ac:dyDescent="0.2">
      <c r="A54" s="333" t="s">
        <v>151</v>
      </c>
      <c r="B54" s="333"/>
      <c r="C54" s="161">
        <f>C42+(C44+C45+C46)+C53-(C49+C50+C51)</f>
        <v>0</v>
      </c>
      <c r="D54" s="161">
        <f t="shared" ref="D54:AF54" si="9">D42+(D44+D45+D46)+D53-(D49+D50+D51)</f>
        <v>0</v>
      </c>
      <c r="E54" s="161">
        <f t="shared" si="9"/>
        <v>0</v>
      </c>
      <c r="F54" s="161">
        <f t="shared" si="9"/>
        <v>0</v>
      </c>
      <c r="G54" s="162">
        <f t="shared" si="9"/>
        <v>0</v>
      </c>
      <c r="H54" s="162">
        <f t="shared" si="9"/>
        <v>0</v>
      </c>
      <c r="I54" s="162">
        <f t="shared" si="9"/>
        <v>0</v>
      </c>
      <c r="J54" s="162">
        <f t="shared" si="9"/>
        <v>0</v>
      </c>
      <c r="K54" s="161">
        <f t="shared" si="9"/>
        <v>0</v>
      </c>
      <c r="L54" s="161">
        <f t="shared" si="9"/>
        <v>0</v>
      </c>
      <c r="M54" s="161">
        <f t="shared" si="9"/>
        <v>0</v>
      </c>
      <c r="N54" s="161">
        <f t="shared" si="9"/>
        <v>0</v>
      </c>
      <c r="O54" s="161">
        <f t="shared" si="9"/>
        <v>0</v>
      </c>
      <c r="P54" s="161">
        <f t="shared" si="9"/>
        <v>0</v>
      </c>
      <c r="Q54" s="161">
        <f t="shared" si="9"/>
        <v>0</v>
      </c>
      <c r="R54" s="161">
        <f t="shared" si="9"/>
        <v>0</v>
      </c>
      <c r="S54" s="161">
        <f t="shared" si="9"/>
        <v>0</v>
      </c>
      <c r="T54" s="161">
        <f t="shared" si="9"/>
        <v>0</v>
      </c>
      <c r="U54" s="161">
        <f t="shared" si="9"/>
        <v>0</v>
      </c>
      <c r="V54" s="162">
        <f t="shared" si="9"/>
        <v>0</v>
      </c>
      <c r="W54" s="162">
        <f t="shared" si="9"/>
        <v>0</v>
      </c>
      <c r="X54" s="162">
        <f t="shared" si="9"/>
        <v>0</v>
      </c>
      <c r="Y54" s="162">
        <f t="shared" si="9"/>
        <v>0</v>
      </c>
      <c r="Z54" s="162">
        <f t="shared" si="9"/>
        <v>0</v>
      </c>
      <c r="AA54" s="162">
        <f t="shared" si="9"/>
        <v>0</v>
      </c>
      <c r="AB54" s="162">
        <f t="shared" si="9"/>
        <v>0</v>
      </c>
      <c r="AC54" s="162">
        <f t="shared" si="9"/>
        <v>0</v>
      </c>
      <c r="AD54" s="162">
        <f t="shared" si="9"/>
        <v>0</v>
      </c>
      <c r="AE54" s="162">
        <f t="shared" si="9"/>
        <v>0</v>
      </c>
      <c r="AF54" s="162">
        <f t="shared" si="9"/>
        <v>0</v>
      </c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</row>
    <row r="55" spans="1:53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"/>
      <c r="AX55" s="6"/>
      <c r="AY55" s="6"/>
      <c r="AZ55" s="6"/>
      <c r="BA55" s="6"/>
    </row>
    <row r="56" spans="1:53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"/>
      <c r="AX56" s="6"/>
      <c r="AY56" s="6"/>
      <c r="AZ56" s="6"/>
      <c r="BA56" s="6"/>
    </row>
    <row r="57" spans="1:53" x14ac:dyDescent="0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"/>
      <c r="AX57" s="6"/>
      <c r="AY57" s="6"/>
      <c r="AZ57" s="6"/>
      <c r="BA57" s="6"/>
    </row>
    <row r="58" spans="1:53" x14ac:dyDescent="0.2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"/>
      <c r="AX58" s="6"/>
      <c r="AY58" s="6"/>
      <c r="AZ58" s="6"/>
      <c r="BA58" s="6"/>
    </row>
    <row r="59" spans="1:53" x14ac:dyDescent="0.2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"/>
      <c r="AX59" s="6"/>
      <c r="AY59" s="6"/>
      <c r="AZ59" s="6"/>
      <c r="BA59" s="6"/>
    </row>
    <row r="60" spans="1:53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"/>
      <c r="AX60" s="6"/>
      <c r="AY60" s="6"/>
      <c r="AZ60" s="6"/>
      <c r="BA60" s="6"/>
    </row>
    <row r="61" spans="1:53" x14ac:dyDescent="0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"/>
      <c r="AX61" s="6"/>
      <c r="AY61" s="6"/>
      <c r="AZ61" s="6"/>
      <c r="BA61" s="6"/>
    </row>
    <row r="62" spans="1:53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"/>
      <c r="AX62" s="6"/>
      <c r="AY62" s="6"/>
      <c r="AZ62" s="6"/>
      <c r="BA62" s="6"/>
    </row>
    <row r="63" spans="1:53" x14ac:dyDescent="0.2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"/>
      <c r="AX63" s="6"/>
      <c r="AY63" s="6"/>
      <c r="AZ63" s="6"/>
      <c r="BA63" s="6"/>
    </row>
    <row r="64" spans="1:53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"/>
      <c r="AX64" s="6"/>
      <c r="AY64" s="6"/>
      <c r="AZ64" s="6"/>
      <c r="BA64" s="6"/>
    </row>
    <row r="65" spans="1:53" x14ac:dyDescent="0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"/>
      <c r="AX65" s="6"/>
      <c r="AY65" s="6"/>
      <c r="AZ65" s="6"/>
      <c r="BA65" s="6"/>
    </row>
    <row r="66" spans="1:53" x14ac:dyDescent="0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"/>
      <c r="AX66" s="6"/>
      <c r="AY66" s="6"/>
      <c r="AZ66" s="6"/>
      <c r="BA66" s="6"/>
    </row>
    <row r="67" spans="1:53" x14ac:dyDescent="0.2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"/>
      <c r="AX67" s="6"/>
      <c r="AY67" s="6"/>
      <c r="AZ67" s="6"/>
      <c r="BA67" s="6"/>
    </row>
    <row r="68" spans="1:53" x14ac:dyDescent="0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"/>
      <c r="AX68" s="6"/>
      <c r="AY68" s="6"/>
      <c r="AZ68" s="6"/>
      <c r="BA68" s="6"/>
    </row>
    <row r="69" spans="1:53" x14ac:dyDescent="0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"/>
      <c r="AX69" s="6"/>
      <c r="AY69" s="6"/>
      <c r="AZ69" s="6"/>
      <c r="BA69" s="6"/>
    </row>
    <row r="70" spans="1:53" x14ac:dyDescent="0.2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"/>
      <c r="AX70" s="6"/>
      <c r="AY70" s="6"/>
      <c r="AZ70" s="6"/>
      <c r="BA70" s="6"/>
    </row>
    <row r="71" spans="1:53" x14ac:dyDescent="0.2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"/>
      <c r="AX71" s="6"/>
      <c r="AY71" s="6"/>
      <c r="AZ71" s="6"/>
      <c r="BA71" s="6"/>
    </row>
    <row r="72" spans="1:53" x14ac:dyDescent="0.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"/>
      <c r="AX72" s="6"/>
      <c r="AY72" s="6"/>
      <c r="AZ72" s="6"/>
      <c r="BA72" s="6"/>
    </row>
    <row r="73" spans="1:53" x14ac:dyDescent="0.2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"/>
      <c r="AX73" s="6"/>
      <c r="AY73" s="6"/>
      <c r="AZ73" s="6"/>
      <c r="BA73" s="6"/>
    </row>
    <row r="74" spans="1:53" x14ac:dyDescent="0.2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"/>
      <c r="AX74" s="6"/>
      <c r="AY74" s="6"/>
      <c r="AZ74" s="6"/>
      <c r="BA74" s="6"/>
    </row>
    <row r="75" spans="1:53" x14ac:dyDescent="0.2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"/>
      <c r="AX75" s="6"/>
      <c r="AY75" s="6"/>
      <c r="AZ75" s="6"/>
      <c r="BA75" s="6"/>
    </row>
    <row r="76" spans="1:53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"/>
      <c r="AX76" s="6"/>
      <c r="AY76" s="6"/>
      <c r="AZ76" s="6"/>
      <c r="BA76" s="6"/>
    </row>
    <row r="77" spans="1:53" x14ac:dyDescent="0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"/>
      <c r="AX77" s="6"/>
      <c r="AY77" s="6"/>
      <c r="AZ77" s="6"/>
      <c r="BA77" s="6"/>
    </row>
    <row r="78" spans="1:53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"/>
      <c r="AX78" s="6"/>
      <c r="AY78" s="6"/>
      <c r="AZ78" s="6"/>
      <c r="BA78" s="6"/>
    </row>
    <row r="79" spans="1:53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"/>
      <c r="AX79" s="6"/>
      <c r="AY79" s="6"/>
      <c r="AZ79" s="6"/>
      <c r="BA79" s="6"/>
    </row>
  </sheetData>
  <sheetProtection password="C170" sheet="1" objects="1" scenarios="1"/>
  <mergeCells count="32">
    <mergeCell ref="AH19:AI19"/>
    <mergeCell ref="AJ19:AK19"/>
    <mergeCell ref="AP19:AQ19"/>
    <mergeCell ref="AL17:AM18"/>
    <mergeCell ref="AN17:AO18"/>
    <mergeCell ref="AP17:AQ18"/>
    <mergeCell ref="AL19:AM19"/>
    <mergeCell ref="AN19:AO19"/>
    <mergeCell ref="AP11:AQ11"/>
    <mergeCell ref="AH11:AI11"/>
    <mergeCell ref="AJ11:AK11"/>
    <mergeCell ref="AL11:AM11"/>
    <mergeCell ref="AN11:AO11"/>
    <mergeCell ref="AH17:AI18"/>
    <mergeCell ref="AJ17:AK18"/>
    <mergeCell ref="A9:B9"/>
    <mergeCell ref="A54:B54"/>
    <mergeCell ref="A16:B16"/>
    <mergeCell ref="A15:B15"/>
    <mergeCell ref="A40:B40"/>
    <mergeCell ref="A53:B53"/>
    <mergeCell ref="A35:B35"/>
    <mergeCell ref="A36:B36"/>
    <mergeCell ref="A37:B37"/>
    <mergeCell ref="A38:B38"/>
    <mergeCell ref="V10:AF10"/>
    <mergeCell ref="W11:AF11"/>
    <mergeCell ref="L11:U11"/>
    <mergeCell ref="G11:J11"/>
    <mergeCell ref="C10:J10"/>
    <mergeCell ref="C11:F11"/>
    <mergeCell ref="K10:U10"/>
  </mergeCells>
  <phoneticPr fontId="0" type="noConversion"/>
  <pageMargins left="0.75" right="0.75" top="1" bottom="1" header="0.5" footer="0.5"/>
  <pageSetup orientation="portrait" verticalDpi="96" r:id="rId1"/>
  <headerFooter alignWithMargins="0"/>
  <ignoredErrors>
    <ignoredError sqref="AE30:AF30 K30:L30 M30:AD30" formulaRange="1"/>
    <ignoredError sqref="L13 M13:U13 W13:AF1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5"/>
  <sheetViews>
    <sheetView zoomScaleNormal="100" workbookViewId="0">
      <pane xSplit="3" ySplit="10" topLeftCell="D11" activePane="bottomRight" state="frozen"/>
      <selection pane="topRight" activeCell="C1" sqref="C1"/>
      <selection pane="bottomLeft" activeCell="A11" sqref="A11"/>
      <selection pane="bottomRight" activeCell="B12" sqref="B12:B33"/>
    </sheetView>
  </sheetViews>
  <sheetFormatPr defaultRowHeight="12.75" x14ac:dyDescent="0.2"/>
  <cols>
    <col min="1" max="2" width="22.140625" customWidth="1"/>
    <col min="3" max="3" width="20.7109375" customWidth="1"/>
    <col min="4" max="33" width="7.7109375" customWidth="1"/>
    <col min="34" max="47" width="10.7109375" customWidth="1"/>
  </cols>
  <sheetData>
    <row r="1" spans="1:45" x14ac:dyDescent="0.2">
      <c r="A1" s="8" t="s">
        <v>125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4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45" x14ac:dyDescent="0.2">
      <c r="A3" s="8" t="s">
        <v>27</v>
      </c>
      <c r="B3" s="8"/>
      <c r="C3" s="21" t="s">
        <v>28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45" x14ac:dyDescent="0.2">
      <c r="A4" s="8" t="s">
        <v>29</v>
      </c>
      <c r="B4" s="8"/>
      <c r="C4" s="21">
        <f>'Data Input - Contact Info'!B3</f>
        <v>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45" x14ac:dyDescent="0.2">
      <c r="A5" s="8" t="s">
        <v>32</v>
      </c>
      <c r="B5" s="8"/>
      <c r="C5" s="21">
        <f>'Data Input - Contact Info'!B1</f>
        <v>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45" x14ac:dyDescent="0.2">
      <c r="A6" s="8" t="s">
        <v>30</v>
      </c>
      <c r="B6" s="8"/>
      <c r="C6" s="21">
        <f>'Data Input - Contact Info'!B2</f>
        <v>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45" x14ac:dyDescent="0.2"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45" x14ac:dyDescent="0.2"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"/>
    </row>
    <row r="9" spans="1:45" x14ac:dyDescent="0.2">
      <c r="A9" s="18"/>
      <c r="B9" s="18"/>
      <c r="C9" s="18"/>
    </row>
    <row r="10" spans="1:45" x14ac:dyDescent="0.2">
      <c r="A10" s="18"/>
      <c r="B10" s="18"/>
      <c r="C10" s="18"/>
      <c r="D10" s="318" t="s">
        <v>378</v>
      </c>
      <c r="E10" s="319"/>
      <c r="F10" s="319"/>
      <c r="G10" s="319"/>
      <c r="H10" s="347" t="s">
        <v>378</v>
      </c>
      <c r="I10" s="348"/>
      <c r="J10" s="348"/>
      <c r="K10" s="348"/>
      <c r="L10" s="318" t="s">
        <v>379</v>
      </c>
      <c r="M10" s="319"/>
      <c r="N10" s="319"/>
      <c r="O10" s="319"/>
      <c r="P10" s="319"/>
      <c r="Q10" s="319"/>
      <c r="R10" s="319"/>
      <c r="S10" s="319"/>
      <c r="T10" s="319"/>
      <c r="U10" s="319"/>
      <c r="V10" s="309"/>
      <c r="W10" s="347" t="s">
        <v>379</v>
      </c>
      <c r="X10" s="348"/>
      <c r="Y10" s="348"/>
      <c r="Z10" s="348"/>
      <c r="AA10" s="348"/>
      <c r="AB10" s="348"/>
      <c r="AC10" s="348"/>
      <c r="AD10" s="348"/>
      <c r="AE10" s="348"/>
      <c r="AF10" s="348"/>
      <c r="AG10" s="348"/>
    </row>
    <row r="11" spans="1:45" ht="38.25" customHeight="1" x14ac:dyDescent="0.2">
      <c r="A11" s="349" t="s">
        <v>131</v>
      </c>
      <c r="B11" s="350"/>
      <c r="C11" s="351"/>
      <c r="D11" s="318" t="s">
        <v>24</v>
      </c>
      <c r="E11" s="319"/>
      <c r="F11" s="319"/>
      <c r="G11" s="309"/>
      <c r="H11" s="308" t="s">
        <v>23</v>
      </c>
      <c r="I11" s="313"/>
      <c r="J11" s="313"/>
      <c r="K11" s="306"/>
      <c r="L11" s="214" t="s">
        <v>380</v>
      </c>
      <c r="M11" s="318" t="s">
        <v>128</v>
      </c>
      <c r="N11" s="319"/>
      <c r="O11" s="319"/>
      <c r="P11" s="319"/>
      <c r="Q11" s="319"/>
      <c r="R11" s="319"/>
      <c r="S11" s="319"/>
      <c r="T11" s="319"/>
      <c r="U11" s="319"/>
      <c r="V11" s="309"/>
      <c r="W11" s="174" t="s">
        <v>380</v>
      </c>
      <c r="X11" s="308" t="s">
        <v>129</v>
      </c>
      <c r="Y11" s="313"/>
      <c r="Z11" s="313"/>
      <c r="AA11" s="313"/>
      <c r="AB11" s="313"/>
      <c r="AC11" s="313"/>
      <c r="AD11" s="313"/>
      <c r="AE11" s="313"/>
      <c r="AF11" s="313"/>
      <c r="AG11" s="313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</row>
    <row r="12" spans="1:45" ht="25.5" x14ac:dyDescent="0.2">
      <c r="A12" s="2" t="s">
        <v>126</v>
      </c>
      <c r="B12" s="9" t="s">
        <v>413</v>
      </c>
      <c r="C12" s="15" t="s">
        <v>133</v>
      </c>
      <c r="D12" s="97" t="s">
        <v>6</v>
      </c>
      <c r="E12" s="97" t="s">
        <v>7</v>
      </c>
      <c r="F12" s="97" t="s">
        <v>8</v>
      </c>
      <c r="G12" s="97" t="s">
        <v>9</v>
      </c>
      <c r="H12" s="98" t="s">
        <v>6</v>
      </c>
      <c r="I12" s="98" t="s">
        <v>7</v>
      </c>
      <c r="J12" s="98" t="s">
        <v>8</v>
      </c>
      <c r="K12" s="98" t="s">
        <v>9</v>
      </c>
      <c r="L12" s="99">
        <v>2001</v>
      </c>
      <c r="M12" s="99">
        <v>2002</v>
      </c>
      <c r="N12" s="99">
        <v>2003</v>
      </c>
      <c r="O12" s="99">
        <v>2004</v>
      </c>
      <c r="P12" s="99">
        <v>2005</v>
      </c>
      <c r="Q12" s="99">
        <v>2006</v>
      </c>
      <c r="R12" s="99">
        <v>2007</v>
      </c>
      <c r="S12" s="99">
        <v>2008</v>
      </c>
      <c r="T12" s="99">
        <v>2009</v>
      </c>
      <c r="U12" s="99">
        <v>2010</v>
      </c>
      <c r="V12" s="178">
        <v>2011</v>
      </c>
      <c r="W12" s="98" t="s">
        <v>55</v>
      </c>
      <c r="X12" s="98" t="s">
        <v>56</v>
      </c>
      <c r="Y12" s="98" t="s">
        <v>57</v>
      </c>
      <c r="Z12" s="98" t="s">
        <v>58</v>
      </c>
      <c r="AA12" s="98" t="s">
        <v>59</v>
      </c>
      <c r="AB12" s="98" t="s">
        <v>60</v>
      </c>
      <c r="AC12" s="98" t="s">
        <v>61</v>
      </c>
      <c r="AD12" s="98" t="s">
        <v>62</v>
      </c>
      <c r="AE12" s="98" t="s">
        <v>63</v>
      </c>
      <c r="AF12" s="98" t="s">
        <v>64</v>
      </c>
      <c r="AG12" s="98" t="s">
        <v>66</v>
      </c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</row>
    <row r="13" spans="1:45" x14ac:dyDescent="0.2">
      <c r="A13" s="70" t="s">
        <v>127</v>
      </c>
      <c r="B13" s="302"/>
      <c r="C13" s="73"/>
      <c r="D13" s="291">
        <f t="shared" ref="D13:AF13" si="0">SUM(D14:D33)</f>
        <v>0</v>
      </c>
      <c r="E13" s="291">
        <f t="shared" si="0"/>
        <v>0</v>
      </c>
      <c r="F13" s="291">
        <f t="shared" si="0"/>
        <v>0</v>
      </c>
      <c r="G13" s="291">
        <f t="shared" si="0"/>
        <v>0</v>
      </c>
      <c r="H13" s="292">
        <f t="shared" si="0"/>
        <v>0</v>
      </c>
      <c r="I13" s="292">
        <f t="shared" si="0"/>
        <v>0</v>
      </c>
      <c r="J13" s="292">
        <f t="shared" si="0"/>
        <v>0</v>
      </c>
      <c r="K13" s="292">
        <f t="shared" si="0"/>
        <v>0</v>
      </c>
      <c r="L13" s="291">
        <f t="shared" si="0"/>
        <v>0</v>
      </c>
      <c r="M13" s="291">
        <f>SUM(M14:M33)</f>
        <v>0</v>
      </c>
      <c r="N13" s="291">
        <f>SUM(N14:N33)</f>
        <v>0</v>
      </c>
      <c r="O13" s="291">
        <f t="shared" si="0"/>
        <v>0</v>
      </c>
      <c r="P13" s="291">
        <f t="shared" si="0"/>
        <v>0</v>
      </c>
      <c r="Q13" s="291">
        <f t="shared" si="0"/>
        <v>0</v>
      </c>
      <c r="R13" s="291">
        <f t="shared" si="0"/>
        <v>0</v>
      </c>
      <c r="S13" s="291">
        <f t="shared" si="0"/>
        <v>0</v>
      </c>
      <c r="T13" s="291">
        <f t="shared" si="0"/>
        <v>0</v>
      </c>
      <c r="U13" s="291">
        <f t="shared" si="0"/>
        <v>0</v>
      </c>
      <c r="V13" s="293">
        <f t="shared" si="0"/>
        <v>0</v>
      </c>
      <c r="W13" s="292">
        <f t="shared" si="0"/>
        <v>0</v>
      </c>
      <c r="X13" s="292">
        <f>SUM(X14:X33)</f>
        <v>0</v>
      </c>
      <c r="Y13" s="292">
        <f>SUM(Y14:Y33)</f>
        <v>0</v>
      </c>
      <c r="Z13" s="292">
        <f>SUM(Z14:Z33)</f>
        <v>0</v>
      </c>
      <c r="AA13" s="292">
        <f t="shared" si="0"/>
        <v>0</v>
      </c>
      <c r="AB13" s="292">
        <f t="shared" si="0"/>
        <v>0</v>
      </c>
      <c r="AC13" s="292">
        <f t="shared" si="0"/>
        <v>0</v>
      </c>
      <c r="AD13" s="292">
        <f t="shared" si="0"/>
        <v>0</v>
      </c>
      <c r="AE13" s="292">
        <f t="shared" si="0"/>
        <v>0</v>
      </c>
      <c r="AF13" s="292">
        <f t="shared" si="0"/>
        <v>0</v>
      </c>
      <c r="AG13" s="292">
        <f>SUM(AG14:AG33)</f>
        <v>0</v>
      </c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</row>
    <row r="14" spans="1:45" x14ac:dyDescent="0.2">
      <c r="A14" s="294"/>
      <c r="B14" s="303"/>
      <c r="C14" s="294" t="s">
        <v>179</v>
      </c>
      <c r="D14" s="277">
        <v>0</v>
      </c>
      <c r="E14" s="277">
        <v>0</v>
      </c>
      <c r="F14" s="277">
        <v>0</v>
      </c>
      <c r="G14" s="277">
        <v>0</v>
      </c>
      <c r="H14" s="278">
        <v>0</v>
      </c>
      <c r="I14" s="278">
        <v>0</v>
      </c>
      <c r="J14" s="278">
        <v>0</v>
      </c>
      <c r="K14" s="278">
        <v>0</v>
      </c>
      <c r="L14" s="277">
        <v>0</v>
      </c>
      <c r="M14" s="277">
        <v>0</v>
      </c>
      <c r="N14" s="277">
        <v>0</v>
      </c>
      <c r="O14" s="277">
        <v>0</v>
      </c>
      <c r="P14" s="277">
        <v>0</v>
      </c>
      <c r="Q14" s="277">
        <v>0</v>
      </c>
      <c r="R14" s="277">
        <v>0</v>
      </c>
      <c r="S14" s="277">
        <v>0</v>
      </c>
      <c r="T14" s="277">
        <v>0</v>
      </c>
      <c r="U14" s="277">
        <v>0</v>
      </c>
      <c r="V14" s="279">
        <v>0</v>
      </c>
      <c r="W14" s="278">
        <v>0</v>
      </c>
      <c r="X14" s="278">
        <v>0</v>
      </c>
      <c r="Y14" s="278">
        <v>0</v>
      </c>
      <c r="Z14" s="278">
        <v>0</v>
      </c>
      <c r="AA14" s="278">
        <v>0</v>
      </c>
      <c r="AB14" s="278">
        <v>0</v>
      </c>
      <c r="AC14" s="278">
        <v>0</v>
      </c>
      <c r="AD14" s="278">
        <v>0</v>
      </c>
      <c r="AE14" s="278">
        <v>0</v>
      </c>
      <c r="AF14" s="278">
        <v>0</v>
      </c>
      <c r="AG14" s="278">
        <v>0</v>
      </c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</row>
    <row r="15" spans="1:45" x14ac:dyDescent="0.2">
      <c r="A15" s="294"/>
      <c r="B15" s="303"/>
      <c r="C15" s="294" t="s">
        <v>179</v>
      </c>
      <c r="D15" s="277">
        <v>0</v>
      </c>
      <c r="E15" s="277">
        <v>0</v>
      </c>
      <c r="F15" s="277">
        <v>0</v>
      </c>
      <c r="G15" s="277">
        <v>0</v>
      </c>
      <c r="H15" s="278">
        <v>0</v>
      </c>
      <c r="I15" s="278">
        <v>0</v>
      </c>
      <c r="J15" s="278">
        <v>0</v>
      </c>
      <c r="K15" s="278">
        <v>0</v>
      </c>
      <c r="L15" s="277">
        <v>0</v>
      </c>
      <c r="M15" s="277">
        <v>0</v>
      </c>
      <c r="N15" s="277">
        <v>0</v>
      </c>
      <c r="O15" s="277">
        <v>0</v>
      </c>
      <c r="P15" s="277">
        <v>0</v>
      </c>
      <c r="Q15" s="277">
        <v>0</v>
      </c>
      <c r="R15" s="277">
        <v>0</v>
      </c>
      <c r="S15" s="277">
        <v>0</v>
      </c>
      <c r="T15" s="277">
        <v>0</v>
      </c>
      <c r="U15" s="277">
        <v>0</v>
      </c>
      <c r="V15" s="279">
        <v>0</v>
      </c>
      <c r="W15" s="278">
        <v>0</v>
      </c>
      <c r="X15" s="278">
        <v>0</v>
      </c>
      <c r="Y15" s="278">
        <v>0</v>
      </c>
      <c r="Z15" s="278">
        <v>0</v>
      </c>
      <c r="AA15" s="278">
        <v>0</v>
      </c>
      <c r="AB15" s="278">
        <v>0</v>
      </c>
      <c r="AC15" s="278">
        <v>0</v>
      </c>
      <c r="AD15" s="278">
        <v>0</v>
      </c>
      <c r="AE15" s="278">
        <v>0</v>
      </c>
      <c r="AF15" s="278">
        <v>0</v>
      </c>
      <c r="AG15" s="278">
        <v>0</v>
      </c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</row>
    <row r="16" spans="1:45" x14ac:dyDescent="0.2">
      <c r="A16" s="294"/>
      <c r="B16" s="303"/>
      <c r="C16" s="294" t="s">
        <v>179</v>
      </c>
      <c r="D16" s="277">
        <v>0</v>
      </c>
      <c r="E16" s="277">
        <v>0</v>
      </c>
      <c r="F16" s="277">
        <v>0</v>
      </c>
      <c r="G16" s="277">
        <v>0</v>
      </c>
      <c r="H16" s="278">
        <v>0</v>
      </c>
      <c r="I16" s="278">
        <v>0</v>
      </c>
      <c r="J16" s="278">
        <v>0</v>
      </c>
      <c r="K16" s="278">
        <v>0</v>
      </c>
      <c r="L16" s="277">
        <v>0</v>
      </c>
      <c r="M16" s="277">
        <v>0</v>
      </c>
      <c r="N16" s="277">
        <v>0</v>
      </c>
      <c r="O16" s="277">
        <v>0</v>
      </c>
      <c r="P16" s="277">
        <v>0</v>
      </c>
      <c r="Q16" s="277">
        <v>0</v>
      </c>
      <c r="R16" s="277">
        <v>0</v>
      </c>
      <c r="S16" s="277">
        <v>0</v>
      </c>
      <c r="T16" s="277">
        <v>0</v>
      </c>
      <c r="U16" s="277">
        <v>0</v>
      </c>
      <c r="V16" s="279">
        <v>0</v>
      </c>
      <c r="W16" s="278">
        <v>0</v>
      </c>
      <c r="X16" s="278">
        <v>0</v>
      </c>
      <c r="Y16" s="278">
        <v>0</v>
      </c>
      <c r="Z16" s="278">
        <v>0</v>
      </c>
      <c r="AA16" s="278">
        <v>0</v>
      </c>
      <c r="AB16" s="278">
        <v>0</v>
      </c>
      <c r="AC16" s="278">
        <v>0</v>
      </c>
      <c r="AD16" s="278">
        <v>0</v>
      </c>
      <c r="AE16" s="278">
        <v>0</v>
      </c>
      <c r="AF16" s="278">
        <v>0</v>
      </c>
      <c r="AG16" s="278">
        <v>0</v>
      </c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</row>
    <row r="17" spans="1:45" x14ac:dyDescent="0.2">
      <c r="A17" s="294"/>
      <c r="B17" s="303"/>
      <c r="C17" s="294" t="s">
        <v>179</v>
      </c>
      <c r="D17" s="277">
        <v>0</v>
      </c>
      <c r="E17" s="277">
        <v>0</v>
      </c>
      <c r="F17" s="277">
        <v>0</v>
      </c>
      <c r="G17" s="277">
        <v>0</v>
      </c>
      <c r="H17" s="278">
        <v>0</v>
      </c>
      <c r="I17" s="278">
        <v>0</v>
      </c>
      <c r="J17" s="278">
        <v>0</v>
      </c>
      <c r="K17" s="278">
        <v>0</v>
      </c>
      <c r="L17" s="277">
        <v>0</v>
      </c>
      <c r="M17" s="277">
        <v>0</v>
      </c>
      <c r="N17" s="277">
        <v>0</v>
      </c>
      <c r="O17" s="277">
        <v>0</v>
      </c>
      <c r="P17" s="277">
        <v>0</v>
      </c>
      <c r="Q17" s="277">
        <v>0</v>
      </c>
      <c r="R17" s="277">
        <v>0</v>
      </c>
      <c r="S17" s="277">
        <v>0</v>
      </c>
      <c r="T17" s="277">
        <v>0</v>
      </c>
      <c r="U17" s="277">
        <v>0</v>
      </c>
      <c r="V17" s="279">
        <v>0</v>
      </c>
      <c r="W17" s="278">
        <v>0</v>
      </c>
      <c r="X17" s="278">
        <v>0</v>
      </c>
      <c r="Y17" s="278">
        <v>0</v>
      </c>
      <c r="Z17" s="278">
        <v>0</v>
      </c>
      <c r="AA17" s="278">
        <v>0</v>
      </c>
      <c r="AB17" s="278">
        <v>0</v>
      </c>
      <c r="AC17" s="278">
        <v>0</v>
      </c>
      <c r="AD17" s="278">
        <v>0</v>
      </c>
      <c r="AE17" s="278">
        <v>0</v>
      </c>
      <c r="AF17" s="278">
        <v>0</v>
      </c>
      <c r="AG17" s="278">
        <v>0</v>
      </c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</row>
    <row r="18" spans="1:45" x14ac:dyDescent="0.2">
      <c r="A18" s="294"/>
      <c r="B18" s="303"/>
      <c r="C18" s="294" t="s">
        <v>179</v>
      </c>
      <c r="D18" s="277">
        <v>0</v>
      </c>
      <c r="E18" s="277">
        <v>0</v>
      </c>
      <c r="F18" s="277">
        <v>0</v>
      </c>
      <c r="G18" s="277">
        <v>0</v>
      </c>
      <c r="H18" s="278">
        <v>0</v>
      </c>
      <c r="I18" s="278">
        <v>0</v>
      </c>
      <c r="J18" s="278">
        <v>0</v>
      </c>
      <c r="K18" s="278">
        <v>0</v>
      </c>
      <c r="L18" s="277">
        <v>0</v>
      </c>
      <c r="M18" s="277">
        <v>0</v>
      </c>
      <c r="N18" s="277">
        <v>0</v>
      </c>
      <c r="O18" s="277">
        <v>0</v>
      </c>
      <c r="P18" s="277">
        <v>0</v>
      </c>
      <c r="Q18" s="277">
        <v>0</v>
      </c>
      <c r="R18" s="277">
        <v>0</v>
      </c>
      <c r="S18" s="277">
        <v>0</v>
      </c>
      <c r="T18" s="277">
        <v>0</v>
      </c>
      <c r="U18" s="277">
        <v>0</v>
      </c>
      <c r="V18" s="279">
        <v>0</v>
      </c>
      <c r="W18" s="278">
        <v>0</v>
      </c>
      <c r="X18" s="278">
        <v>0</v>
      </c>
      <c r="Y18" s="278">
        <v>0</v>
      </c>
      <c r="Z18" s="278">
        <v>0</v>
      </c>
      <c r="AA18" s="278">
        <v>0</v>
      </c>
      <c r="AB18" s="278">
        <v>0</v>
      </c>
      <c r="AC18" s="278">
        <v>0</v>
      </c>
      <c r="AD18" s="278">
        <v>0</v>
      </c>
      <c r="AE18" s="278">
        <v>0</v>
      </c>
      <c r="AF18" s="278">
        <v>0</v>
      </c>
      <c r="AG18" s="278">
        <v>0</v>
      </c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</row>
    <row r="19" spans="1:45" x14ac:dyDescent="0.2">
      <c r="A19" s="294"/>
      <c r="B19" s="303"/>
      <c r="C19" s="294" t="s">
        <v>179</v>
      </c>
      <c r="D19" s="277">
        <v>0</v>
      </c>
      <c r="E19" s="277">
        <v>0</v>
      </c>
      <c r="F19" s="277">
        <v>0</v>
      </c>
      <c r="G19" s="277">
        <v>0</v>
      </c>
      <c r="H19" s="278">
        <v>0</v>
      </c>
      <c r="I19" s="278">
        <v>0</v>
      </c>
      <c r="J19" s="278">
        <v>0</v>
      </c>
      <c r="K19" s="278">
        <v>0</v>
      </c>
      <c r="L19" s="277">
        <v>0</v>
      </c>
      <c r="M19" s="277">
        <v>0</v>
      </c>
      <c r="N19" s="277">
        <v>0</v>
      </c>
      <c r="O19" s="277">
        <v>0</v>
      </c>
      <c r="P19" s="277">
        <v>0</v>
      </c>
      <c r="Q19" s="277">
        <v>0</v>
      </c>
      <c r="R19" s="277">
        <v>0</v>
      </c>
      <c r="S19" s="277">
        <v>0</v>
      </c>
      <c r="T19" s="277">
        <v>0</v>
      </c>
      <c r="U19" s="277">
        <v>0</v>
      </c>
      <c r="V19" s="279">
        <v>0</v>
      </c>
      <c r="W19" s="278">
        <v>0</v>
      </c>
      <c r="X19" s="278">
        <v>0</v>
      </c>
      <c r="Y19" s="278">
        <v>0</v>
      </c>
      <c r="Z19" s="278">
        <v>0</v>
      </c>
      <c r="AA19" s="278">
        <v>0</v>
      </c>
      <c r="AB19" s="278">
        <v>0</v>
      </c>
      <c r="AC19" s="278">
        <v>0</v>
      </c>
      <c r="AD19" s="278">
        <v>0</v>
      </c>
      <c r="AE19" s="278">
        <v>0</v>
      </c>
      <c r="AF19" s="278">
        <v>0</v>
      </c>
      <c r="AG19" s="278">
        <v>0</v>
      </c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</row>
    <row r="20" spans="1:45" x14ac:dyDescent="0.2">
      <c r="A20" s="294"/>
      <c r="B20" s="303"/>
      <c r="C20" s="294" t="s">
        <v>179</v>
      </c>
      <c r="D20" s="277">
        <v>0</v>
      </c>
      <c r="E20" s="277">
        <v>0</v>
      </c>
      <c r="F20" s="277">
        <v>0</v>
      </c>
      <c r="G20" s="277">
        <v>0</v>
      </c>
      <c r="H20" s="278">
        <v>0</v>
      </c>
      <c r="I20" s="278">
        <v>0</v>
      </c>
      <c r="J20" s="278">
        <v>0</v>
      </c>
      <c r="K20" s="278">
        <v>0</v>
      </c>
      <c r="L20" s="277">
        <v>0</v>
      </c>
      <c r="M20" s="277">
        <v>0</v>
      </c>
      <c r="N20" s="277">
        <v>0</v>
      </c>
      <c r="O20" s="277">
        <v>0</v>
      </c>
      <c r="P20" s="277">
        <v>0</v>
      </c>
      <c r="Q20" s="277">
        <v>0</v>
      </c>
      <c r="R20" s="277">
        <v>0</v>
      </c>
      <c r="S20" s="277">
        <v>0</v>
      </c>
      <c r="T20" s="277">
        <v>0</v>
      </c>
      <c r="U20" s="277">
        <v>0</v>
      </c>
      <c r="V20" s="279">
        <v>0</v>
      </c>
      <c r="W20" s="278">
        <v>0</v>
      </c>
      <c r="X20" s="278">
        <v>0</v>
      </c>
      <c r="Y20" s="278">
        <v>0</v>
      </c>
      <c r="Z20" s="278">
        <v>0</v>
      </c>
      <c r="AA20" s="278">
        <v>0</v>
      </c>
      <c r="AB20" s="278">
        <v>0</v>
      </c>
      <c r="AC20" s="278">
        <v>0</v>
      </c>
      <c r="AD20" s="278">
        <v>0</v>
      </c>
      <c r="AE20" s="278">
        <v>0</v>
      </c>
      <c r="AF20" s="278">
        <v>0</v>
      </c>
      <c r="AG20" s="278">
        <v>0</v>
      </c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</row>
    <row r="21" spans="1:45" x14ac:dyDescent="0.2">
      <c r="A21" s="294"/>
      <c r="B21" s="303"/>
      <c r="C21" s="294" t="s">
        <v>179</v>
      </c>
      <c r="D21" s="277">
        <v>0</v>
      </c>
      <c r="E21" s="277">
        <v>0</v>
      </c>
      <c r="F21" s="277">
        <v>0</v>
      </c>
      <c r="G21" s="277">
        <v>0</v>
      </c>
      <c r="H21" s="278">
        <v>0</v>
      </c>
      <c r="I21" s="278">
        <v>0</v>
      </c>
      <c r="J21" s="278">
        <v>0</v>
      </c>
      <c r="K21" s="278">
        <v>0</v>
      </c>
      <c r="L21" s="277">
        <v>0</v>
      </c>
      <c r="M21" s="277">
        <v>0</v>
      </c>
      <c r="N21" s="277">
        <v>0</v>
      </c>
      <c r="O21" s="277">
        <v>0</v>
      </c>
      <c r="P21" s="277">
        <v>0</v>
      </c>
      <c r="Q21" s="277">
        <v>0</v>
      </c>
      <c r="R21" s="277">
        <v>0</v>
      </c>
      <c r="S21" s="277">
        <v>0</v>
      </c>
      <c r="T21" s="277">
        <v>0</v>
      </c>
      <c r="U21" s="277">
        <v>0</v>
      </c>
      <c r="V21" s="279">
        <v>0</v>
      </c>
      <c r="W21" s="278">
        <v>0</v>
      </c>
      <c r="X21" s="278">
        <v>0</v>
      </c>
      <c r="Y21" s="278">
        <v>0</v>
      </c>
      <c r="Z21" s="278">
        <v>0</v>
      </c>
      <c r="AA21" s="278">
        <v>0</v>
      </c>
      <c r="AB21" s="278">
        <v>0</v>
      </c>
      <c r="AC21" s="278">
        <v>0</v>
      </c>
      <c r="AD21" s="278">
        <v>0</v>
      </c>
      <c r="AE21" s="278">
        <v>0</v>
      </c>
      <c r="AF21" s="278">
        <v>0</v>
      </c>
      <c r="AG21" s="278">
        <v>0</v>
      </c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</row>
    <row r="22" spans="1:45" x14ac:dyDescent="0.2">
      <c r="A22" s="294"/>
      <c r="B22" s="303"/>
      <c r="C22" s="294" t="s">
        <v>179</v>
      </c>
      <c r="D22" s="277">
        <v>0</v>
      </c>
      <c r="E22" s="277">
        <v>0</v>
      </c>
      <c r="F22" s="277">
        <v>0</v>
      </c>
      <c r="G22" s="277">
        <v>0</v>
      </c>
      <c r="H22" s="278">
        <v>0</v>
      </c>
      <c r="I22" s="278">
        <v>0</v>
      </c>
      <c r="J22" s="278">
        <v>0</v>
      </c>
      <c r="K22" s="278">
        <v>0</v>
      </c>
      <c r="L22" s="277">
        <v>0</v>
      </c>
      <c r="M22" s="277">
        <v>0</v>
      </c>
      <c r="N22" s="277">
        <v>0</v>
      </c>
      <c r="O22" s="277">
        <v>0</v>
      </c>
      <c r="P22" s="277">
        <v>0</v>
      </c>
      <c r="Q22" s="277">
        <v>0</v>
      </c>
      <c r="R22" s="277">
        <v>0</v>
      </c>
      <c r="S22" s="277">
        <v>0</v>
      </c>
      <c r="T22" s="277">
        <v>0</v>
      </c>
      <c r="U22" s="277">
        <v>0</v>
      </c>
      <c r="V22" s="279">
        <v>0</v>
      </c>
      <c r="W22" s="278">
        <v>0</v>
      </c>
      <c r="X22" s="278">
        <v>0</v>
      </c>
      <c r="Y22" s="278">
        <v>0</v>
      </c>
      <c r="Z22" s="278">
        <v>0</v>
      </c>
      <c r="AA22" s="278">
        <v>0</v>
      </c>
      <c r="AB22" s="278">
        <v>0</v>
      </c>
      <c r="AC22" s="278">
        <v>0</v>
      </c>
      <c r="AD22" s="278">
        <v>0</v>
      </c>
      <c r="AE22" s="278">
        <v>0</v>
      </c>
      <c r="AF22" s="278">
        <v>0</v>
      </c>
      <c r="AG22" s="278">
        <v>0</v>
      </c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</row>
    <row r="23" spans="1:45" x14ac:dyDescent="0.2">
      <c r="A23" s="294"/>
      <c r="B23" s="303"/>
      <c r="C23" s="294" t="s">
        <v>179</v>
      </c>
      <c r="D23" s="277">
        <v>0</v>
      </c>
      <c r="E23" s="277">
        <v>0</v>
      </c>
      <c r="F23" s="277">
        <v>0</v>
      </c>
      <c r="G23" s="277">
        <v>0</v>
      </c>
      <c r="H23" s="278">
        <v>0</v>
      </c>
      <c r="I23" s="278">
        <v>0</v>
      </c>
      <c r="J23" s="278">
        <v>0</v>
      </c>
      <c r="K23" s="278">
        <v>0</v>
      </c>
      <c r="L23" s="277">
        <v>0</v>
      </c>
      <c r="M23" s="277">
        <v>0</v>
      </c>
      <c r="N23" s="277">
        <v>0</v>
      </c>
      <c r="O23" s="277">
        <v>0</v>
      </c>
      <c r="P23" s="277">
        <v>0</v>
      </c>
      <c r="Q23" s="277">
        <v>0</v>
      </c>
      <c r="R23" s="277">
        <v>0</v>
      </c>
      <c r="S23" s="277">
        <v>0</v>
      </c>
      <c r="T23" s="277">
        <v>0</v>
      </c>
      <c r="U23" s="277">
        <v>0</v>
      </c>
      <c r="V23" s="279">
        <v>0</v>
      </c>
      <c r="W23" s="278">
        <v>0</v>
      </c>
      <c r="X23" s="278">
        <v>0</v>
      </c>
      <c r="Y23" s="278">
        <v>0</v>
      </c>
      <c r="Z23" s="278">
        <v>0</v>
      </c>
      <c r="AA23" s="278">
        <v>0</v>
      </c>
      <c r="AB23" s="278">
        <v>0</v>
      </c>
      <c r="AC23" s="278">
        <v>0</v>
      </c>
      <c r="AD23" s="278">
        <v>0</v>
      </c>
      <c r="AE23" s="278">
        <v>0</v>
      </c>
      <c r="AF23" s="278">
        <v>0</v>
      </c>
      <c r="AG23" s="278">
        <v>0</v>
      </c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</row>
    <row r="24" spans="1:45" x14ac:dyDescent="0.2">
      <c r="A24" s="294"/>
      <c r="B24" s="303"/>
      <c r="C24" s="294" t="s">
        <v>179</v>
      </c>
      <c r="D24" s="277">
        <v>0</v>
      </c>
      <c r="E24" s="277">
        <v>0</v>
      </c>
      <c r="F24" s="277">
        <v>0</v>
      </c>
      <c r="G24" s="277">
        <v>0</v>
      </c>
      <c r="H24" s="278">
        <v>0</v>
      </c>
      <c r="I24" s="278">
        <v>0</v>
      </c>
      <c r="J24" s="278">
        <v>0</v>
      </c>
      <c r="K24" s="278">
        <v>0</v>
      </c>
      <c r="L24" s="277">
        <v>0</v>
      </c>
      <c r="M24" s="277">
        <v>0</v>
      </c>
      <c r="N24" s="277">
        <v>0</v>
      </c>
      <c r="O24" s="277">
        <v>0</v>
      </c>
      <c r="P24" s="277">
        <v>0</v>
      </c>
      <c r="Q24" s="277">
        <v>0</v>
      </c>
      <c r="R24" s="277">
        <v>0</v>
      </c>
      <c r="S24" s="277">
        <v>0</v>
      </c>
      <c r="T24" s="277">
        <v>0</v>
      </c>
      <c r="U24" s="277">
        <v>0</v>
      </c>
      <c r="V24" s="279">
        <v>0</v>
      </c>
      <c r="W24" s="278">
        <v>0</v>
      </c>
      <c r="X24" s="278">
        <v>0</v>
      </c>
      <c r="Y24" s="278">
        <v>0</v>
      </c>
      <c r="Z24" s="278">
        <v>0</v>
      </c>
      <c r="AA24" s="278">
        <v>0</v>
      </c>
      <c r="AB24" s="278">
        <v>0</v>
      </c>
      <c r="AC24" s="278">
        <v>0</v>
      </c>
      <c r="AD24" s="278">
        <v>0</v>
      </c>
      <c r="AE24" s="278">
        <v>0</v>
      </c>
      <c r="AF24" s="278">
        <v>0</v>
      </c>
      <c r="AG24" s="278">
        <v>0</v>
      </c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</row>
    <row r="25" spans="1:45" x14ac:dyDescent="0.2">
      <c r="A25" s="294"/>
      <c r="B25" s="303"/>
      <c r="C25" s="294" t="s">
        <v>179</v>
      </c>
      <c r="D25" s="277">
        <v>0</v>
      </c>
      <c r="E25" s="277">
        <v>0</v>
      </c>
      <c r="F25" s="277">
        <v>0</v>
      </c>
      <c r="G25" s="277">
        <v>0</v>
      </c>
      <c r="H25" s="278">
        <v>0</v>
      </c>
      <c r="I25" s="278">
        <v>0</v>
      </c>
      <c r="J25" s="278">
        <v>0</v>
      </c>
      <c r="K25" s="278">
        <v>0</v>
      </c>
      <c r="L25" s="277">
        <v>0</v>
      </c>
      <c r="M25" s="277">
        <v>0</v>
      </c>
      <c r="N25" s="277">
        <v>0</v>
      </c>
      <c r="O25" s="277">
        <v>0</v>
      </c>
      <c r="P25" s="277">
        <v>0</v>
      </c>
      <c r="Q25" s="277">
        <v>0</v>
      </c>
      <c r="R25" s="277">
        <v>0</v>
      </c>
      <c r="S25" s="277">
        <v>0</v>
      </c>
      <c r="T25" s="277">
        <v>0</v>
      </c>
      <c r="U25" s="277">
        <v>0</v>
      </c>
      <c r="V25" s="279">
        <v>0</v>
      </c>
      <c r="W25" s="278">
        <v>0</v>
      </c>
      <c r="X25" s="278">
        <v>0</v>
      </c>
      <c r="Y25" s="278">
        <v>0</v>
      </c>
      <c r="Z25" s="278">
        <v>0</v>
      </c>
      <c r="AA25" s="278">
        <v>0</v>
      </c>
      <c r="AB25" s="278">
        <v>0</v>
      </c>
      <c r="AC25" s="278">
        <v>0</v>
      </c>
      <c r="AD25" s="278">
        <v>0</v>
      </c>
      <c r="AE25" s="278">
        <v>0</v>
      </c>
      <c r="AF25" s="278">
        <v>0</v>
      </c>
      <c r="AG25" s="278">
        <v>0</v>
      </c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</row>
    <row r="26" spans="1:45" x14ac:dyDescent="0.2">
      <c r="A26" s="295"/>
      <c r="B26" s="304"/>
      <c r="C26" s="294" t="s">
        <v>179</v>
      </c>
      <c r="D26" s="277">
        <v>0</v>
      </c>
      <c r="E26" s="277">
        <v>0</v>
      </c>
      <c r="F26" s="277">
        <v>0</v>
      </c>
      <c r="G26" s="277">
        <v>0</v>
      </c>
      <c r="H26" s="278">
        <v>0</v>
      </c>
      <c r="I26" s="278">
        <v>0</v>
      </c>
      <c r="J26" s="278">
        <v>0</v>
      </c>
      <c r="K26" s="278">
        <v>0</v>
      </c>
      <c r="L26" s="277">
        <v>0</v>
      </c>
      <c r="M26" s="277">
        <v>0</v>
      </c>
      <c r="N26" s="277">
        <v>0</v>
      </c>
      <c r="O26" s="277">
        <v>0</v>
      </c>
      <c r="P26" s="277">
        <v>0</v>
      </c>
      <c r="Q26" s="277">
        <v>0</v>
      </c>
      <c r="R26" s="277">
        <v>0</v>
      </c>
      <c r="S26" s="277">
        <v>0</v>
      </c>
      <c r="T26" s="277">
        <v>0</v>
      </c>
      <c r="U26" s="277">
        <v>0</v>
      </c>
      <c r="V26" s="279">
        <v>0</v>
      </c>
      <c r="W26" s="278">
        <v>0</v>
      </c>
      <c r="X26" s="278">
        <v>0</v>
      </c>
      <c r="Y26" s="278">
        <v>0</v>
      </c>
      <c r="Z26" s="278">
        <v>0</v>
      </c>
      <c r="AA26" s="278">
        <v>0</v>
      </c>
      <c r="AB26" s="278">
        <v>0</v>
      </c>
      <c r="AC26" s="278">
        <v>0</v>
      </c>
      <c r="AD26" s="278">
        <v>0</v>
      </c>
      <c r="AE26" s="278">
        <v>0</v>
      </c>
      <c r="AF26" s="278">
        <v>0</v>
      </c>
      <c r="AG26" s="278">
        <v>0</v>
      </c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</row>
    <row r="27" spans="1:45" x14ac:dyDescent="0.2">
      <c r="A27" s="295"/>
      <c r="B27" s="304"/>
      <c r="C27" s="294" t="s">
        <v>179</v>
      </c>
      <c r="D27" s="277">
        <v>0</v>
      </c>
      <c r="E27" s="277">
        <v>0</v>
      </c>
      <c r="F27" s="277">
        <v>0</v>
      </c>
      <c r="G27" s="277">
        <v>0</v>
      </c>
      <c r="H27" s="278">
        <v>0</v>
      </c>
      <c r="I27" s="278">
        <v>0</v>
      </c>
      <c r="J27" s="278">
        <v>0</v>
      </c>
      <c r="K27" s="278">
        <v>0</v>
      </c>
      <c r="L27" s="277">
        <v>0</v>
      </c>
      <c r="M27" s="277">
        <v>0</v>
      </c>
      <c r="N27" s="277">
        <v>0</v>
      </c>
      <c r="O27" s="277">
        <v>0</v>
      </c>
      <c r="P27" s="277">
        <v>0</v>
      </c>
      <c r="Q27" s="277">
        <v>0</v>
      </c>
      <c r="R27" s="277">
        <v>0</v>
      </c>
      <c r="S27" s="277">
        <v>0</v>
      </c>
      <c r="T27" s="277">
        <v>0</v>
      </c>
      <c r="U27" s="277">
        <v>0</v>
      </c>
      <c r="V27" s="279">
        <v>0</v>
      </c>
      <c r="W27" s="278">
        <v>0</v>
      </c>
      <c r="X27" s="278">
        <v>0</v>
      </c>
      <c r="Y27" s="278">
        <v>0</v>
      </c>
      <c r="Z27" s="278">
        <v>0</v>
      </c>
      <c r="AA27" s="278">
        <v>0</v>
      </c>
      <c r="AB27" s="278">
        <v>0</v>
      </c>
      <c r="AC27" s="278">
        <v>0</v>
      </c>
      <c r="AD27" s="278">
        <v>0</v>
      </c>
      <c r="AE27" s="278">
        <v>0</v>
      </c>
      <c r="AF27" s="278">
        <v>0</v>
      </c>
      <c r="AG27" s="278">
        <v>0</v>
      </c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</row>
    <row r="28" spans="1:45" x14ac:dyDescent="0.2">
      <c r="A28" s="295"/>
      <c r="B28" s="304"/>
      <c r="C28" s="294" t="s">
        <v>179</v>
      </c>
      <c r="D28" s="277">
        <v>0</v>
      </c>
      <c r="E28" s="277">
        <v>0</v>
      </c>
      <c r="F28" s="277">
        <v>0</v>
      </c>
      <c r="G28" s="277">
        <v>0</v>
      </c>
      <c r="H28" s="278">
        <v>0</v>
      </c>
      <c r="I28" s="278">
        <v>0</v>
      </c>
      <c r="J28" s="278">
        <v>0</v>
      </c>
      <c r="K28" s="278">
        <v>0</v>
      </c>
      <c r="L28" s="277">
        <v>0</v>
      </c>
      <c r="M28" s="277">
        <v>0</v>
      </c>
      <c r="N28" s="277">
        <v>0</v>
      </c>
      <c r="O28" s="277">
        <v>0</v>
      </c>
      <c r="P28" s="277">
        <v>0</v>
      </c>
      <c r="Q28" s="277">
        <v>0</v>
      </c>
      <c r="R28" s="277">
        <v>0</v>
      </c>
      <c r="S28" s="277">
        <v>0</v>
      </c>
      <c r="T28" s="277">
        <v>0</v>
      </c>
      <c r="U28" s="277">
        <v>0</v>
      </c>
      <c r="V28" s="279">
        <v>0</v>
      </c>
      <c r="W28" s="278">
        <v>0</v>
      </c>
      <c r="X28" s="278">
        <v>0</v>
      </c>
      <c r="Y28" s="278">
        <v>0</v>
      </c>
      <c r="Z28" s="278">
        <v>0</v>
      </c>
      <c r="AA28" s="278">
        <v>0</v>
      </c>
      <c r="AB28" s="278">
        <v>0</v>
      </c>
      <c r="AC28" s="278">
        <v>0</v>
      </c>
      <c r="AD28" s="278">
        <v>0</v>
      </c>
      <c r="AE28" s="278">
        <v>0</v>
      </c>
      <c r="AF28" s="278">
        <v>0</v>
      </c>
      <c r="AG28" s="278">
        <v>0</v>
      </c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</row>
    <row r="29" spans="1:45" x14ac:dyDescent="0.2">
      <c r="A29" s="295"/>
      <c r="B29" s="304"/>
      <c r="C29" s="294" t="s">
        <v>179</v>
      </c>
      <c r="D29" s="277">
        <v>0</v>
      </c>
      <c r="E29" s="277">
        <v>0</v>
      </c>
      <c r="F29" s="277">
        <v>0</v>
      </c>
      <c r="G29" s="277">
        <v>0</v>
      </c>
      <c r="H29" s="278">
        <v>0</v>
      </c>
      <c r="I29" s="278">
        <v>0</v>
      </c>
      <c r="J29" s="278">
        <v>0</v>
      </c>
      <c r="K29" s="278">
        <v>0</v>
      </c>
      <c r="L29" s="277">
        <v>0</v>
      </c>
      <c r="M29" s="277">
        <v>0</v>
      </c>
      <c r="N29" s="277">
        <v>0</v>
      </c>
      <c r="O29" s="277">
        <v>0</v>
      </c>
      <c r="P29" s="277">
        <v>0</v>
      </c>
      <c r="Q29" s="277">
        <v>0</v>
      </c>
      <c r="R29" s="277">
        <v>0</v>
      </c>
      <c r="S29" s="277">
        <v>0</v>
      </c>
      <c r="T29" s="277">
        <v>0</v>
      </c>
      <c r="U29" s="277">
        <v>0</v>
      </c>
      <c r="V29" s="279">
        <v>0</v>
      </c>
      <c r="W29" s="278">
        <v>0</v>
      </c>
      <c r="X29" s="278">
        <v>0</v>
      </c>
      <c r="Y29" s="278">
        <v>0</v>
      </c>
      <c r="Z29" s="278">
        <v>0</v>
      </c>
      <c r="AA29" s="278">
        <v>0</v>
      </c>
      <c r="AB29" s="278">
        <v>0</v>
      </c>
      <c r="AC29" s="278">
        <v>0</v>
      </c>
      <c r="AD29" s="278">
        <v>0</v>
      </c>
      <c r="AE29" s="278">
        <v>0</v>
      </c>
      <c r="AF29" s="278">
        <v>0</v>
      </c>
      <c r="AG29" s="278">
        <v>0</v>
      </c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</row>
    <row r="30" spans="1:45" x14ac:dyDescent="0.2">
      <c r="A30" s="296"/>
      <c r="B30" s="305"/>
      <c r="C30" s="294" t="s">
        <v>179</v>
      </c>
      <c r="D30" s="277">
        <v>0</v>
      </c>
      <c r="E30" s="277">
        <v>0</v>
      </c>
      <c r="F30" s="277">
        <v>0</v>
      </c>
      <c r="G30" s="277">
        <v>0</v>
      </c>
      <c r="H30" s="278">
        <v>0</v>
      </c>
      <c r="I30" s="278">
        <v>0</v>
      </c>
      <c r="J30" s="278">
        <v>0</v>
      </c>
      <c r="K30" s="278">
        <v>0</v>
      </c>
      <c r="L30" s="277">
        <v>0</v>
      </c>
      <c r="M30" s="277">
        <v>0</v>
      </c>
      <c r="N30" s="277">
        <v>0</v>
      </c>
      <c r="O30" s="277">
        <v>0</v>
      </c>
      <c r="P30" s="277">
        <v>0</v>
      </c>
      <c r="Q30" s="277">
        <v>0</v>
      </c>
      <c r="R30" s="277">
        <v>0</v>
      </c>
      <c r="S30" s="277">
        <v>0</v>
      </c>
      <c r="T30" s="277">
        <v>0</v>
      </c>
      <c r="U30" s="277">
        <v>0</v>
      </c>
      <c r="V30" s="279">
        <v>0</v>
      </c>
      <c r="W30" s="278">
        <v>0</v>
      </c>
      <c r="X30" s="278">
        <v>0</v>
      </c>
      <c r="Y30" s="278">
        <v>0</v>
      </c>
      <c r="Z30" s="278">
        <v>0</v>
      </c>
      <c r="AA30" s="278">
        <v>0</v>
      </c>
      <c r="AB30" s="278">
        <v>0</v>
      </c>
      <c r="AC30" s="278">
        <v>0</v>
      </c>
      <c r="AD30" s="278">
        <v>0</v>
      </c>
      <c r="AE30" s="278">
        <v>0</v>
      </c>
      <c r="AF30" s="278">
        <v>0</v>
      </c>
      <c r="AG30" s="278">
        <v>0</v>
      </c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</row>
    <row r="31" spans="1:45" x14ac:dyDescent="0.2">
      <c r="A31" s="294"/>
      <c r="B31" s="303"/>
      <c r="C31" s="294" t="s">
        <v>179</v>
      </c>
      <c r="D31" s="277">
        <v>0</v>
      </c>
      <c r="E31" s="277">
        <v>0</v>
      </c>
      <c r="F31" s="277">
        <v>0</v>
      </c>
      <c r="G31" s="277">
        <v>0</v>
      </c>
      <c r="H31" s="278">
        <v>0</v>
      </c>
      <c r="I31" s="278">
        <v>0</v>
      </c>
      <c r="J31" s="278">
        <v>0</v>
      </c>
      <c r="K31" s="278">
        <v>0</v>
      </c>
      <c r="L31" s="277">
        <v>0</v>
      </c>
      <c r="M31" s="277">
        <v>0</v>
      </c>
      <c r="N31" s="277">
        <v>0</v>
      </c>
      <c r="O31" s="277">
        <v>0</v>
      </c>
      <c r="P31" s="277">
        <v>0</v>
      </c>
      <c r="Q31" s="277">
        <v>0</v>
      </c>
      <c r="R31" s="277">
        <v>0</v>
      </c>
      <c r="S31" s="277">
        <v>0</v>
      </c>
      <c r="T31" s="277">
        <v>0</v>
      </c>
      <c r="U31" s="277">
        <v>0</v>
      </c>
      <c r="V31" s="279">
        <v>0</v>
      </c>
      <c r="W31" s="278">
        <v>0</v>
      </c>
      <c r="X31" s="278">
        <v>0</v>
      </c>
      <c r="Y31" s="278">
        <v>0</v>
      </c>
      <c r="Z31" s="278">
        <v>0</v>
      </c>
      <c r="AA31" s="278">
        <v>0</v>
      </c>
      <c r="AB31" s="278">
        <v>0</v>
      </c>
      <c r="AC31" s="278">
        <v>0</v>
      </c>
      <c r="AD31" s="278">
        <v>0</v>
      </c>
      <c r="AE31" s="278">
        <v>0</v>
      </c>
      <c r="AF31" s="278">
        <v>0</v>
      </c>
      <c r="AG31" s="278">
        <v>0</v>
      </c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</row>
    <row r="32" spans="1:45" x14ac:dyDescent="0.2">
      <c r="A32" s="294"/>
      <c r="B32" s="303"/>
      <c r="C32" s="294" t="s">
        <v>179</v>
      </c>
      <c r="D32" s="277">
        <v>0</v>
      </c>
      <c r="E32" s="277">
        <v>0</v>
      </c>
      <c r="F32" s="277">
        <v>0</v>
      </c>
      <c r="G32" s="277">
        <v>0</v>
      </c>
      <c r="H32" s="278">
        <v>0</v>
      </c>
      <c r="I32" s="278">
        <v>0</v>
      </c>
      <c r="J32" s="278">
        <v>0</v>
      </c>
      <c r="K32" s="278">
        <v>0</v>
      </c>
      <c r="L32" s="277">
        <v>0</v>
      </c>
      <c r="M32" s="277">
        <v>0</v>
      </c>
      <c r="N32" s="277">
        <v>0</v>
      </c>
      <c r="O32" s="277">
        <v>0</v>
      </c>
      <c r="P32" s="277">
        <v>0</v>
      </c>
      <c r="Q32" s="277">
        <v>0</v>
      </c>
      <c r="R32" s="277">
        <v>0</v>
      </c>
      <c r="S32" s="277">
        <v>0</v>
      </c>
      <c r="T32" s="277">
        <v>0</v>
      </c>
      <c r="U32" s="277">
        <v>0</v>
      </c>
      <c r="V32" s="279">
        <v>0</v>
      </c>
      <c r="W32" s="278">
        <v>0</v>
      </c>
      <c r="X32" s="278">
        <v>0</v>
      </c>
      <c r="Y32" s="278">
        <v>0</v>
      </c>
      <c r="Z32" s="278">
        <v>0</v>
      </c>
      <c r="AA32" s="278">
        <v>0</v>
      </c>
      <c r="AB32" s="278">
        <v>0</v>
      </c>
      <c r="AC32" s="278">
        <v>0</v>
      </c>
      <c r="AD32" s="278">
        <v>0</v>
      </c>
      <c r="AE32" s="278">
        <v>0</v>
      </c>
      <c r="AF32" s="278">
        <v>0</v>
      </c>
      <c r="AG32" s="278">
        <v>0</v>
      </c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</row>
    <row r="33" spans="1:45" x14ac:dyDescent="0.2">
      <c r="A33" s="294"/>
      <c r="B33" s="303"/>
      <c r="C33" s="294" t="s">
        <v>179</v>
      </c>
      <c r="D33" s="277">
        <v>0</v>
      </c>
      <c r="E33" s="277">
        <v>0</v>
      </c>
      <c r="F33" s="277">
        <v>0</v>
      </c>
      <c r="G33" s="277">
        <v>0</v>
      </c>
      <c r="H33" s="278">
        <v>0</v>
      </c>
      <c r="I33" s="278">
        <v>0</v>
      </c>
      <c r="J33" s="278">
        <v>0</v>
      </c>
      <c r="K33" s="278">
        <v>0</v>
      </c>
      <c r="L33" s="277">
        <v>0</v>
      </c>
      <c r="M33" s="277">
        <v>0</v>
      </c>
      <c r="N33" s="277">
        <v>0</v>
      </c>
      <c r="O33" s="277">
        <v>0</v>
      </c>
      <c r="P33" s="277">
        <v>0</v>
      </c>
      <c r="Q33" s="277">
        <v>0</v>
      </c>
      <c r="R33" s="277">
        <v>0</v>
      </c>
      <c r="S33" s="277">
        <v>0</v>
      </c>
      <c r="T33" s="277">
        <v>0</v>
      </c>
      <c r="U33" s="277">
        <v>0</v>
      </c>
      <c r="V33" s="279">
        <v>0</v>
      </c>
      <c r="W33" s="278">
        <v>0</v>
      </c>
      <c r="X33" s="278">
        <v>0</v>
      </c>
      <c r="Y33" s="278">
        <v>0</v>
      </c>
      <c r="Z33" s="278">
        <v>0</v>
      </c>
      <c r="AA33" s="278">
        <v>0</v>
      </c>
      <c r="AB33" s="278">
        <v>0</v>
      </c>
      <c r="AC33" s="278">
        <v>0</v>
      </c>
      <c r="AD33" s="278">
        <v>0</v>
      </c>
      <c r="AE33" s="278">
        <v>0</v>
      </c>
      <c r="AF33" s="278">
        <v>0</v>
      </c>
      <c r="AG33" s="278">
        <v>0</v>
      </c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</row>
    <row r="34" spans="1:45" x14ac:dyDescent="0.2">
      <c r="C34" s="18"/>
      <c r="D34" s="280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0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</row>
    <row r="35" spans="1:45" ht="38.25" customHeight="1" x14ac:dyDescent="0.2">
      <c r="A35" s="349" t="s">
        <v>238</v>
      </c>
      <c r="B35" s="350"/>
      <c r="C35" s="351"/>
      <c r="D35" s="352" t="s">
        <v>24</v>
      </c>
      <c r="E35" s="353"/>
      <c r="F35" s="353"/>
      <c r="G35" s="354"/>
      <c r="H35" s="344" t="s">
        <v>23</v>
      </c>
      <c r="I35" s="345"/>
      <c r="J35" s="345"/>
      <c r="K35" s="346"/>
      <c r="L35" s="284" t="s">
        <v>380</v>
      </c>
      <c r="M35" s="352" t="s">
        <v>128</v>
      </c>
      <c r="N35" s="353"/>
      <c r="O35" s="353"/>
      <c r="P35" s="353"/>
      <c r="Q35" s="353"/>
      <c r="R35" s="353"/>
      <c r="S35" s="353"/>
      <c r="T35" s="353"/>
      <c r="U35" s="353"/>
      <c r="V35" s="354"/>
      <c r="W35" s="283" t="s">
        <v>380</v>
      </c>
      <c r="X35" s="344" t="s">
        <v>129</v>
      </c>
      <c r="Y35" s="345"/>
      <c r="Z35" s="345"/>
      <c r="AA35" s="345"/>
      <c r="AB35" s="345"/>
      <c r="AC35" s="345"/>
      <c r="AD35" s="345"/>
      <c r="AE35" s="345"/>
      <c r="AF35" s="345"/>
      <c r="AG35" s="34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</row>
    <row r="36" spans="1:45" ht="25.5" x14ac:dyDescent="0.2">
      <c r="A36" s="2" t="s">
        <v>126</v>
      </c>
      <c r="B36" s="9" t="s">
        <v>413</v>
      </c>
      <c r="C36" s="15" t="s">
        <v>133</v>
      </c>
      <c r="D36" s="285" t="s">
        <v>6</v>
      </c>
      <c r="E36" s="285" t="s">
        <v>7</v>
      </c>
      <c r="F36" s="285" t="s">
        <v>8</v>
      </c>
      <c r="G36" s="285" t="s">
        <v>9</v>
      </c>
      <c r="H36" s="286" t="s">
        <v>6</v>
      </c>
      <c r="I36" s="286" t="s">
        <v>7</v>
      </c>
      <c r="J36" s="286" t="s">
        <v>8</v>
      </c>
      <c r="K36" s="286" t="s">
        <v>9</v>
      </c>
      <c r="L36" s="287">
        <v>2001</v>
      </c>
      <c r="M36" s="287">
        <v>2002</v>
      </c>
      <c r="N36" s="287">
        <v>2003</v>
      </c>
      <c r="O36" s="287">
        <v>2004</v>
      </c>
      <c r="P36" s="287">
        <v>2005</v>
      </c>
      <c r="Q36" s="287">
        <v>2006</v>
      </c>
      <c r="R36" s="287">
        <v>2007</v>
      </c>
      <c r="S36" s="287">
        <v>2008</v>
      </c>
      <c r="T36" s="287">
        <v>2009</v>
      </c>
      <c r="U36" s="287">
        <v>2010</v>
      </c>
      <c r="V36" s="288">
        <v>2011</v>
      </c>
      <c r="W36" s="286" t="s">
        <v>55</v>
      </c>
      <c r="X36" s="286" t="s">
        <v>56</v>
      </c>
      <c r="Y36" s="286" t="s">
        <v>57</v>
      </c>
      <c r="Z36" s="286" t="s">
        <v>58</v>
      </c>
      <c r="AA36" s="286" t="s">
        <v>59</v>
      </c>
      <c r="AB36" s="286" t="s">
        <v>60</v>
      </c>
      <c r="AC36" s="286" t="s">
        <v>61</v>
      </c>
      <c r="AD36" s="286" t="s">
        <v>62</v>
      </c>
      <c r="AE36" s="286" t="s">
        <v>63</v>
      </c>
      <c r="AF36" s="286" t="s">
        <v>64</v>
      </c>
      <c r="AG36" s="286" t="s">
        <v>66</v>
      </c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</row>
    <row r="37" spans="1:45" x14ac:dyDescent="0.2">
      <c r="A37" s="19" t="s">
        <v>130</v>
      </c>
      <c r="B37" s="302"/>
      <c r="C37" s="72"/>
      <c r="D37" s="291">
        <f t="shared" ref="D37:X37" si="1">SUM(D38:D57)</f>
        <v>0</v>
      </c>
      <c r="E37" s="291">
        <f t="shared" si="1"/>
        <v>0</v>
      </c>
      <c r="F37" s="291">
        <f t="shared" si="1"/>
        <v>0</v>
      </c>
      <c r="G37" s="291">
        <f t="shared" si="1"/>
        <v>0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1">
        <f t="shared" si="1"/>
        <v>0</v>
      </c>
      <c r="M37" s="291">
        <f t="shared" si="1"/>
        <v>0</v>
      </c>
      <c r="N37" s="291">
        <f t="shared" si="1"/>
        <v>0</v>
      </c>
      <c r="O37" s="291">
        <f t="shared" si="1"/>
        <v>0</v>
      </c>
      <c r="P37" s="291">
        <f t="shared" si="1"/>
        <v>0</v>
      </c>
      <c r="Q37" s="291">
        <f t="shared" si="1"/>
        <v>0</v>
      </c>
      <c r="R37" s="291">
        <f t="shared" si="1"/>
        <v>0</v>
      </c>
      <c r="S37" s="291">
        <f t="shared" si="1"/>
        <v>0</v>
      </c>
      <c r="T37" s="291">
        <f t="shared" si="1"/>
        <v>0</v>
      </c>
      <c r="U37" s="291">
        <f t="shared" si="1"/>
        <v>0</v>
      </c>
      <c r="V37" s="293">
        <f t="shared" si="1"/>
        <v>0</v>
      </c>
      <c r="W37" s="292">
        <f t="shared" si="1"/>
        <v>0</v>
      </c>
      <c r="X37" s="292">
        <f t="shared" si="1"/>
        <v>0</v>
      </c>
      <c r="Y37" s="292">
        <f t="shared" ref="Y37:AG37" si="2">SUM(Y38:Y57)</f>
        <v>0</v>
      </c>
      <c r="Z37" s="292">
        <f t="shared" si="2"/>
        <v>0</v>
      </c>
      <c r="AA37" s="292">
        <f t="shared" si="2"/>
        <v>0</v>
      </c>
      <c r="AB37" s="292">
        <f t="shared" si="2"/>
        <v>0</v>
      </c>
      <c r="AC37" s="292">
        <f t="shared" si="2"/>
        <v>0</v>
      </c>
      <c r="AD37" s="292">
        <f t="shared" si="2"/>
        <v>0</v>
      </c>
      <c r="AE37" s="292">
        <f t="shared" si="2"/>
        <v>0</v>
      </c>
      <c r="AF37" s="292">
        <f t="shared" si="2"/>
        <v>0</v>
      </c>
      <c r="AG37" s="292">
        <f t="shared" si="2"/>
        <v>0</v>
      </c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</row>
    <row r="38" spans="1:45" x14ac:dyDescent="0.2">
      <c r="A38" s="297"/>
      <c r="B38" s="303"/>
      <c r="C38" s="294" t="s">
        <v>179</v>
      </c>
      <c r="D38" s="277">
        <v>0</v>
      </c>
      <c r="E38" s="277">
        <v>0</v>
      </c>
      <c r="F38" s="277">
        <v>0</v>
      </c>
      <c r="G38" s="277">
        <v>0</v>
      </c>
      <c r="H38" s="278">
        <v>0</v>
      </c>
      <c r="I38" s="278">
        <v>0</v>
      </c>
      <c r="J38" s="278">
        <v>0</v>
      </c>
      <c r="K38" s="278">
        <v>0</v>
      </c>
      <c r="L38" s="277">
        <v>0</v>
      </c>
      <c r="M38" s="277">
        <v>0</v>
      </c>
      <c r="N38" s="277">
        <v>0</v>
      </c>
      <c r="O38" s="277">
        <v>0</v>
      </c>
      <c r="P38" s="277">
        <v>0</v>
      </c>
      <c r="Q38" s="277">
        <v>0</v>
      </c>
      <c r="R38" s="277">
        <v>0</v>
      </c>
      <c r="S38" s="277">
        <v>0</v>
      </c>
      <c r="T38" s="277">
        <v>0</v>
      </c>
      <c r="U38" s="277">
        <v>0</v>
      </c>
      <c r="V38" s="279">
        <v>0</v>
      </c>
      <c r="W38" s="278">
        <v>0</v>
      </c>
      <c r="X38" s="278">
        <v>0</v>
      </c>
      <c r="Y38" s="278">
        <v>0</v>
      </c>
      <c r="Z38" s="278">
        <v>0</v>
      </c>
      <c r="AA38" s="278">
        <v>0</v>
      </c>
      <c r="AB38" s="278">
        <v>0</v>
      </c>
      <c r="AC38" s="278">
        <v>0</v>
      </c>
      <c r="AD38" s="278">
        <v>0</v>
      </c>
      <c r="AE38" s="278">
        <v>0</v>
      </c>
      <c r="AF38" s="278">
        <v>0</v>
      </c>
      <c r="AG38" s="278">
        <v>0</v>
      </c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</row>
    <row r="39" spans="1:45" x14ac:dyDescent="0.2">
      <c r="A39" s="297"/>
      <c r="B39" s="303"/>
      <c r="C39" s="294" t="s">
        <v>179</v>
      </c>
      <c r="D39" s="277">
        <v>0</v>
      </c>
      <c r="E39" s="277">
        <v>0</v>
      </c>
      <c r="F39" s="277">
        <v>0</v>
      </c>
      <c r="G39" s="277">
        <v>0</v>
      </c>
      <c r="H39" s="278">
        <v>0</v>
      </c>
      <c r="I39" s="278">
        <v>0</v>
      </c>
      <c r="J39" s="278">
        <v>0</v>
      </c>
      <c r="K39" s="278">
        <v>0</v>
      </c>
      <c r="L39" s="277">
        <v>0</v>
      </c>
      <c r="M39" s="277">
        <v>0</v>
      </c>
      <c r="N39" s="277">
        <v>0</v>
      </c>
      <c r="O39" s="277">
        <v>0</v>
      </c>
      <c r="P39" s="277">
        <v>0</v>
      </c>
      <c r="Q39" s="277">
        <v>0</v>
      </c>
      <c r="R39" s="277">
        <v>0</v>
      </c>
      <c r="S39" s="277">
        <v>0</v>
      </c>
      <c r="T39" s="277">
        <v>0</v>
      </c>
      <c r="U39" s="277">
        <v>0</v>
      </c>
      <c r="V39" s="279">
        <v>0</v>
      </c>
      <c r="W39" s="278">
        <v>0</v>
      </c>
      <c r="X39" s="278">
        <v>0</v>
      </c>
      <c r="Y39" s="278">
        <v>0</v>
      </c>
      <c r="Z39" s="278">
        <v>0</v>
      </c>
      <c r="AA39" s="278">
        <v>0</v>
      </c>
      <c r="AB39" s="278">
        <v>0</v>
      </c>
      <c r="AC39" s="278">
        <v>0</v>
      </c>
      <c r="AD39" s="278">
        <v>0</v>
      </c>
      <c r="AE39" s="278">
        <v>0</v>
      </c>
      <c r="AF39" s="278">
        <v>0</v>
      </c>
      <c r="AG39" s="278">
        <v>0</v>
      </c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</row>
    <row r="40" spans="1:45" x14ac:dyDescent="0.2">
      <c r="A40" s="297"/>
      <c r="B40" s="303"/>
      <c r="C40" s="294" t="s">
        <v>179</v>
      </c>
      <c r="D40" s="277">
        <v>0</v>
      </c>
      <c r="E40" s="277">
        <v>0</v>
      </c>
      <c r="F40" s="277">
        <v>0</v>
      </c>
      <c r="G40" s="277">
        <v>0</v>
      </c>
      <c r="H40" s="278">
        <v>0</v>
      </c>
      <c r="I40" s="278">
        <v>0</v>
      </c>
      <c r="J40" s="278">
        <v>0</v>
      </c>
      <c r="K40" s="278">
        <v>0</v>
      </c>
      <c r="L40" s="277">
        <v>0</v>
      </c>
      <c r="M40" s="277">
        <v>0</v>
      </c>
      <c r="N40" s="277">
        <v>0</v>
      </c>
      <c r="O40" s="277">
        <v>0</v>
      </c>
      <c r="P40" s="277">
        <v>0</v>
      </c>
      <c r="Q40" s="277">
        <v>0</v>
      </c>
      <c r="R40" s="277">
        <v>0</v>
      </c>
      <c r="S40" s="277">
        <v>0</v>
      </c>
      <c r="T40" s="277">
        <v>0</v>
      </c>
      <c r="U40" s="277">
        <v>0</v>
      </c>
      <c r="V40" s="279">
        <v>0</v>
      </c>
      <c r="W40" s="278">
        <v>0</v>
      </c>
      <c r="X40" s="278">
        <v>0</v>
      </c>
      <c r="Y40" s="278">
        <v>0</v>
      </c>
      <c r="Z40" s="278">
        <v>0</v>
      </c>
      <c r="AA40" s="278">
        <v>0</v>
      </c>
      <c r="AB40" s="278">
        <v>0</v>
      </c>
      <c r="AC40" s="278">
        <v>0</v>
      </c>
      <c r="AD40" s="278">
        <v>0</v>
      </c>
      <c r="AE40" s="278">
        <v>0</v>
      </c>
      <c r="AF40" s="278">
        <v>0</v>
      </c>
      <c r="AG40" s="278">
        <v>0</v>
      </c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</row>
    <row r="41" spans="1:45" x14ac:dyDescent="0.2">
      <c r="A41" s="297"/>
      <c r="B41" s="303"/>
      <c r="C41" s="294" t="s">
        <v>179</v>
      </c>
      <c r="D41" s="277">
        <v>0</v>
      </c>
      <c r="E41" s="277">
        <v>0</v>
      </c>
      <c r="F41" s="277">
        <v>0</v>
      </c>
      <c r="G41" s="277">
        <v>0</v>
      </c>
      <c r="H41" s="278">
        <v>0</v>
      </c>
      <c r="I41" s="278">
        <v>0</v>
      </c>
      <c r="J41" s="278">
        <v>0</v>
      </c>
      <c r="K41" s="278">
        <v>0</v>
      </c>
      <c r="L41" s="277">
        <v>0</v>
      </c>
      <c r="M41" s="277">
        <v>0</v>
      </c>
      <c r="N41" s="277">
        <v>0</v>
      </c>
      <c r="O41" s="277">
        <v>0</v>
      </c>
      <c r="P41" s="277">
        <v>0</v>
      </c>
      <c r="Q41" s="277">
        <v>0</v>
      </c>
      <c r="R41" s="277">
        <v>0</v>
      </c>
      <c r="S41" s="277">
        <v>0</v>
      </c>
      <c r="T41" s="277">
        <v>0</v>
      </c>
      <c r="U41" s="277">
        <v>0</v>
      </c>
      <c r="V41" s="279">
        <v>0</v>
      </c>
      <c r="W41" s="278">
        <v>0</v>
      </c>
      <c r="X41" s="278">
        <v>0</v>
      </c>
      <c r="Y41" s="278">
        <v>0</v>
      </c>
      <c r="Z41" s="278">
        <v>0</v>
      </c>
      <c r="AA41" s="278">
        <v>0</v>
      </c>
      <c r="AB41" s="278">
        <v>0</v>
      </c>
      <c r="AC41" s="278">
        <v>0</v>
      </c>
      <c r="AD41" s="278">
        <v>0</v>
      </c>
      <c r="AE41" s="278">
        <v>0</v>
      </c>
      <c r="AF41" s="278">
        <v>0</v>
      </c>
      <c r="AG41" s="278">
        <v>0</v>
      </c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</row>
    <row r="42" spans="1:45" x14ac:dyDescent="0.2">
      <c r="A42" s="297"/>
      <c r="B42" s="303"/>
      <c r="C42" s="294" t="s">
        <v>179</v>
      </c>
      <c r="D42" s="277">
        <v>0</v>
      </c>
      <c r="E42" s="277">
        <v>0</v>
      </c>
      <c r="F42" s="277">
        <v>0</v>
      </c>
      <c r="G42" s="277">
        <v>0</v>
      </c>
      <c r="H42" s="278">
        <v>0</v>
      </c>
      <c r="I42" s="278">
        <v>0</v>
      </c>
      <c r="J42" s="278">
        <v>0</v>
      </c>
      <c r="K42" s="278">
        <v>0</v>
      </c>
      <c r="L42" s="277">
        <v>0</v>
      </c>
      <c r="M42" s="277">
        <v>0</v>
      </c>
      <c r="N42" s="277">
        <v>0</v>
      </c>
      <c r="O42" s="277">
        <v>0</v>
      </c>
      <c r="P42" s="277">
        <v>0</v>
      </c>
      <c r="Q42" s="277">
        <v>0</v>
      </c>
      <c r="R42" s="277">
        <v>0</v>
      </c>
      <c r="S42" s="277">
        <v>0</v>
      </c>
      <c r="T42" s="277">
        <v>0</v>
      </c>
      <c r="U42" s="277">
        <v>0</v>
      </c>
      <c r="V42" s="279">
        <v>0</v>
      </c>
      <c r="W42" s="278">
        <v>0</v>
      </c>
      <c r="X42" s="278">
        <v>0</v>
      </c>
      <c r="Y42" s="278">
        <v>0</v>
      </c>
      <c r="Z42" s="278">
        <v>0</v>
      </c>
      <c r="AA42" s="278">
        <v>0</v>
      </c>
      <c r="AB42" s="278">
        <v>0</v>
      </c>
      <c r="AC42" s="278">
        <v>0</v>
      </c>
      <c r="AD42" s="278">
        <v>0</v>
      </c>
      <c r="AE42" s="278">
        <v>0</v>
      </c>
      <c r="AF42" s="278">
        <v>0</v>
      </c>
      <c r="AG42" s="278">
        <v>0</v>
      </c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</row>
    <row r="43" spans="1:45" x14ac:dyDescent="0.2">
      <c r="A43" s="297"/>
      <c r="B43" s="303"/>
      <c r="C43" s="294" t="s">
        <v>179</v>
      </c>
      <c r="D43" s="277">
        <v>0</v>
      </c>
      <c r="E43" s="277">
        <v>0</v>
      </c>
      <c r="F43" s="277">
        <v>0</v>
      </c>
      <c r="G43" s="277">
        <v>0</v>
      </c>
      <c r="H43" s="278">
        <v>0</v>
      </c>
      <c r="I43" s="278">
        <v>0</v>
      </c>
      <c r="J43" s="278">
        <v>0</v>
      </c>
      <c r="K43" s="278">
        <v>0</v>
      </c>
      <c r="L43" s="277">
        <v>0</v>
      </c>
      <c r="M43" s="277">
        <v>0</v>
      </c>
      <c r="N43" s="277">
        <v>0</v>
      </c>
      <c r="O43" s="277">
        <v>0</v>
      </c>
      <c r="P43" s="277">
        <v>0</v>
      </c>
      <c r="Q43" s="277">
        <v>0</v>
      </c>
      <c r="R43" s="277">
        <v>0</v>
      </c>
      <c r="S43" s="277">
        <v>0</v>
      </c>
      <c r="T43" s="277">
        <v>0</v>
      </c>
      <c r="U43" s="277">
        <v>0</v>
      </c>
      <c r="V43" s="279">
        <v>0</v>
      </c>
      <c r="W43" s="278">
        <v>0</v>
      </c>
      <c r="X43" s="278">
        <v>0</v>
      </c>
      <c r="Y43" s="278">
        <v>0</v>
      </c>
      <c r="Z43" s="278">
        <v>0</v>
      </c>
      <c r="AA43" s="278">
        <v>0</v>
      </c>
      <c r="AB43" s="278">
        <v>0</v>
      </c>
      <c r="AC43" s="278">
        <v>0</v>
      </c>
      <c r="AD43" s="278">
        <v>0</v>
      </c>
      <c r="AE43" s="278">
        <v>0</v>
      </c>
      <c r="AF43" s="278">
        <v>0</v>
      </c>
      <c r="AG43" s="278">
        <v>0</v>
      </c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</row>
    <row r="44" spans="1:45" x14ac:dyDescent="0.2">
      <c r="A44" s="297"/>
      <c r="B44" s="303"/>
      <c r="C44" s="294" t="s">
        <v>179</v>
      </c>
      <c r="D44" s="277">
        <v>0</v>
      </c>
      <c r="E44" s="277">
        <v>0</v>
      </c>
      <c r="F44" s="277">
        <v>0</v>
      </c>
      <c r="G44" s="277">
        <v>0</v>
      </c>
      <c r="H44" s="278">
        <v>0</v>
      </c>
      <c r="I44" s="278">
        <v>0</v>
      </c>
      <c r="J44" s="278">
        <v>0</v>
      </c>
      <c r="K44" s="278">
        <v>0</v>
      </c>
      <c r="L44" s="277">
        <v>0</v>
      </c>
      <c r="M44" s="277">
        <v>0</v>
      </c>
      <c r="N44" s="277">
        <v>0</v>
      </c>
      <c r="O44" s="277">
        <v>0</v>
      </c>
      <c r="P44" s="277">
        <v>0</v>
      </c>
      <c r="Q44" s="277">
        <v>0</v>
      </c>
      <c r="R44" s="277">
        <v>0</v>
      </c>
      <c r="S44" s="277">
        <v>0</v>
      </c>
      <c r="T44" s="277">
        <v>0</v>
      </c>
      <c r="U44" s="277">
        <v>0</v>
      </c>
      <c r="V44" s="279">
        <v>0</v>
      </c>
      <c r="W44" s="278">
        <v>0</v>
      </c>
      <c r="X44" s="278">
        <v>0</v>
      </c>
      <c r="Y44" s="278">
        <v>0</v>
      </c>
      <c r="Z44" s="278">
        <v>0</v>
      </c>
      <c r="AA44" s="278">
        <v>0</v>
      </c>
      <c r="AB44" s="278">
        <v>0</v>
      </c>
      <c r="AC44" s="278">
        <v>0</v>
      </c>
      <c r="AD44" s="278">
        <v>0</v>
      </c>
      <c r="AE44" s="278">
        <v>0</v>
      </c>
      <c r="AF44" s="278">
        <v>0</v>
      </c>
      <c r="AG44" s="278">
        <v>0</v>
      </c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</row>
    <row r="45" spans="1:45" x14ac:dyDescent="0.2">
      <c r="A45" s="297"/>
      <c r="B45" s="303"/>
      <c r="C45" s="294" t="s">
        <v>179</v>
      </c>
      <c r="D45" s="277">
        <v>0</v>
      </c>
      <c r="E45" s="277">
        <v>0</v>
      </c>
      <c r="F45" s="277">
        <v>0</v>
      </c>
      <c r="G45" s="277">
        <v>0</v>
      </c>
      <c r="H45" s="278">
        <v>0</v>
      </c>
      <c r="I45" s="278">
        <v>0</v>
      </c>
      <c r="J45" s="278">
        <v>0</v>
      </c>
      <c r="K45" s="278">
        <v>0</v>
      </c>
      <c r="L45" s="277">
        <v>0</v>
      </c>
      <c r="M45" s="277">
        <v>0</v>
      </c>
      <c r="N45" s="277">
        <v>0</v>
      </c>
      <c r="O45" s="277">
        <v>0</v>
      </c>
      <c r="P45" s="277">
        <v>0</v>
      </c>
      <c r="Q45" s="277">
        <v>0</v>
      </c>
      <c r="R45" s="277">
        <v>0</v>
      </c>
      <c r="S45" s="277">
        <v>0</v>
      </c>
      <c r="T45" s="277">
        <v>0</v>
      </c>
      <c r="U45" s="277">
        <v>0</v>
      </c>
      <c r="V45" s="279">
        <v>0</v>
      </c>
      <c r="W45" s="278">
        <v>0</v>
      </c>
      <c r="X45" s="278">
        <v>0</v>
      </c>
      <c r="Y45" s="278">
        <v>0</v>
      </c>
      <c r="Z45" s="278">
        <v>0</v>
      </c>
      <c r="AA45" s="278">
        <v>0</v>
      </c>
      <c r="AB45" s="278">
        <v>0</v>
      </c>
      <c r="AC45" s="278">
        <v>0</v>
      </c>
      <c r="AD45" s="278">
        <v>0</v>
      </c>
      <c r="AE45" s="278">
        <v>0</v>
      </c>
      <c r="AF45" s="278">
        <v>0</v>
      </c>
      <c r="AG45" s="278">
        <v>0</v>
      </c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</row>
    <row r="46" spans="1:45" x14ac:dyDescent="0.2">
      <c r="A46" s="297"/>
      <c r="B46" s="303"/>
      <c r="C46" s="294" t="s">
        <v>179</v>
      </c>
      <c r="D46" s="277">
        <v>0</v>
      </c>
      <c r="E46" s="277">
        <v>0</v>
      </c>
      <c r="F46" s="277">
        <v>0</v>
      </c>
      <c r="G46" s="277">
        <v>0</v>
      </c>
      <c r="H46" s="278">
        <v>0</v>
      </c>
      <c r="I46" s="278">
        <v>0</v>
      </c>
      <c r="J46" s="278">
        <v>0</v>
      </c>
      <c r="K46" s="278">
        <v>0</v>
      </c>
      <c r="L46" s="277">
        <v>0</v>
      </c>
      <c r="M46" s="277">
        <v>0</v>
      </c>
      <c r="N46" s="277">
        <v>0</v>
      </c>
      <c r="O46" s="277">
        <v>0</v>
      </c>
      <c r="P46" s="277">
        <v>0</v>
      </c>
      <c r="Q46" s="277">
        <v>0</v>
      </c>
      <c r="R46" s="277">
        <v>0</v>
      </c>
      <c r="S46" s="277">
        <v>0</v>
      </c>
      <c r="T46" s="277">
        <v>0</v>
      </c>
      <c r="U46" s="277">
        <v>0</v>
      </c>
      <c r="V46" s="279">
        <v>0</v>
      </c>
      <c r="W46" s="278">
        <v>0</v>
      </c>
      <c r="X46" s="278">
        <v>0</v>
      </c>
      <c r="Y46" s="278">
        <v>0</v>
      </c>
      <c r="Z46" s="278">
        <v>0</v>
      </c>
      <c r="AA46" s="278">
        <v>0</v>
      </c>
      <c r="AB46" s="278">
        <v>0</v>
      </c>
      <c r="AC46" s="278">
        <v>0</v>
      </c>
      <c r="AD46" s="278">
        <v>0</v>
      </c>
      <c r="AE46" s="278">
        <v>0</v>
      </c>
      <c r="AF46" s="278">
        <v>0</v>
      </c>
      <c r="AG46" s="278">
        <v>0</v>
      </c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</row>
    <row r="47" spans="1:45" x14ac:dyDescent="0.2">
      <c r="A47" s="297"/>
      <c r="B47" s="303"/>
      <c r="C47" s="294" t="s">
        <v>179</v>
      </c>
      <c r="D47" s="277">
        <v>0</v>
      </c>
      <c r="E47" s="277">
        <v>0</v>
      </c>
      <c r="F47" s="277">
        <v>0</v>
      </c>
      <c r="G47" s="277">
        <v>0</v>
      </c>
      <c r="H47" s="278">
        <v>0</v>
      </c>
      <c r="I47" s="278">
        <v>0</v>
      </c>
      <c r="J47" s="278">
        <v>0</v>
      </c>
      <c r="K47" s="278">
        <v>0</v>
      </c>
      <c r="L47" s="277">
        <v>0</v>
      </c>
      <c r="M47" s="277">
        <v>0</v>
      </c>
      <c r="N47" s="277">
        <v>0</v>
      </c>
      <c r="O47" s="277">
        <v>0</v>
      </c>
      <c r="P47" s="277">
        <v>0</v>
      </c>
      <c r="Q47" s="277">
        <v>0</v>
      </c>
      <c r="R47" s="277">
        <v>0</v>
      </c>
      <c r="S47" s="277">
        <v>0</v>
      </c>
      <c r="T47" s="277">
        <v>0</v>
      </c>
      <c r="U47" s="277">
        <v>0</v>
      </c>
      <c r="V47" s="279">
        <v>0</v>
      </c>
      <c r="W47" s="278">
        <v>0</v>
      </c>
      <c r="X47" s="278">
        <v>0</v>
      </c>
      <c r="Y47" s="278">
        <v>0</v>
      </c>
      <c r="Z47" s="278">
        <v>0</v>
      </c>
      <c r="AA47" s="278">
        <v>0</v>
      </c>
      <c r="AB47" s="278">
        <v>0</v>
      </c>
      <c r="AC47" s="278">
        <v>0</v>
      </c>
      <c r="AD47" s="278">
        <v>0</v>
      </c>
      <c r="AE47" s="278">
        <v>0</v>
      </c>
      <c r="AF47" s="278">
        <v>0</v>
      </c>
      <c r="AG47" s="278">
        <v>0</v>
      </c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</row>
    <row r="48" spans="1:45" x14ac:dyDescent="0.2">
      <c r="A48" s="297"/>
      <c r="B48" s="303"/>
      <c r="C48" s="294" t="s">
        <v>179</v>
      </c>
      <c r="D48" s="277">
        <v>0</v>
      </c>
      <c r="E48" s="277">
        <v>0</v>
      </c>
      <c r="F48" s="277">
        <v>0</v>
      </c>
      <c r="G48" s="277">
        <v>0</v>
      </c>
      <c r="H48" s="278">
        <v>0</v>
      </c>
      <c r="I48" s="278">
        <v>0</v>
      </c>
      <c r="J48" s="278">
        <v>0</v>
      </c>
      <c r="K48" s="278">
        <v>0</v>
      </c>
      <c r="L48" s="277">
        <v>0</v>
      </c>
      <c r="M48" s="277">
        <v>0</v>
      </c>
      <c r="N48" s="277">
        <v>0</v>
      </c>
      <c r="O48" s="277">
        <v>0</v>
      </c>
      <c r="P48" s="277">
        <v>0</v>
      </c>
      <c r="Q48" s="277">
        <v>0</v>
      </c>
      <c r="R48" s="277">
        <v>0</v>
      </c>
      <c r="S48" s="277">
        <v>0</v>
      </c>
      <c r="T48" s="277">
        <v>0</v>
      </c>
      <c r="U48" s="277">
        <v>0</v>
      </c>
      <c r="V48" s="279">
        <v>0</v>
      </c>
      <c r="W48" s="278">
        <v>0</v>
      </c>
      <c r="X48" s="278">
        <v>0</v>
      </c>
      <c r="Y48" s="278">
        <v>0</v>
      </c>
      <c r="Z48" s="278">
        <v>0</v>
      </c>
      <c r="AA48" s="278">
        <v>0</v>
      </c>
      <c r="AB48" s="278">
        <v>0</v>
      </c>
      <c r="AC48" s="278">
        <v>0</v>
      </c>
      <c r="AD48" s="278">
        <v>0</v>
      </c>
      <c r="AE48" s="278">
        <v>0</v>
      </c>
      <c r="AF48" s="278">
        <v>0</v>
      </c>
      <c r="AG48" s="278">
        <v>0</v>
      </c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</row>
    <row r="49" spans="1:45" x14ac:dyDescent="0.2">
      <c r="A49" s="297"/>
      <c r="B49" s="303"/>
      <c r="C49" s="294" t="s">
        <v>179</v>
      </c>
      <c r="D49" s="277">
        <v>0</v>
      </c>
      <c r="E49" s="277">
        <v>0</v>
      </c>
      <c r="F49" s="277">
        <v>0</v>
      </c>
      <c r="G49" s="277">
        <v>0</v>
      </c>
      <c r="H49" s="278">
        <v>0</v>
      </c>
      <c r="I49" s="278">
        <v>0</v>
      </c>
      <c r="J49" s="278">
        <v>0</v>
      </c>
      <c r="K49" s="278">
        <v>0</v>
      </c>
      <c r="L49" s="277">
        <v>0</v>
      </c>
      <c r="M49" s="277">
        <v>0</v>
      </c>
      <c r="N49" s="277">
        <v>0</v>
      </c>
      <c r="O49" s="277">
        <v>0</v>
      </c>
      <c r="P49" s="277">
        <v>0</v>
      </c>
      <c r="Q49" s="277">
        <v>0</v>
      </c>
      <c r="R49" s="277">
        <v>0</v>
      </c>
      <c r="S49" s="277">
        <v>0</v>
      </c>
      <c r="T49" s="277">
        <v>0</v>
      </c>
      <c r="U49" s="277">
        <v>0</v>
      </c>
      <c r="V49" s="279">
        <v>0</v>
      </c>
      <c r="W49" s="278">
        <v>0</v>
      </c>
      <c r="X49" s="278">
        <v>0</v>
      </c>
      <c r="Y49" s="278">
        <v>0</v>
      </c>
      <c r="Z49" s="278">
        <v>0</v>
      </c>
      <c r="AA49" s="278">
        <v>0</v>
      </c>
      <c r="AB49" s="278">
        <v>0</v>
      </c>
      <c r="AC49" s="278">
        <v>0</v>
      </c>
      <c r="AD49" s="278">
        <v>0</v>
      </c>
      <c r="AE49" s="278">
        <v>0</v>
      </c>
      <c r="AF49" s="278">
        <v>0</v>
      </c>
      <c r="AG49" s="278">
        <v>0</v>
      </c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</row>
    <row r="50" spans="1:45" x14ac:dyDescent="0.2">
      <c r="A50" s="297"/>
      <c r="B50" s="304"/>
      <c r="C50" s="294" t="s">
        <v>179</v>
      </c>
      <c r="D50" s="277">
        <v>0</v>
      </c>
      <c r="E50" s="277">
        <v>0</v>
      </c>
      <c r="F50" s="277">
        <v>0</v>
      </c>
      <c r="G50" s="277">
        <v>0</v>
      </c>
      <c r="H50" s="278">
        <v>0</v>
      </c>
      <c r="I50" s="278">
        <v>0</v>
      </c>
      <c r="J50" s="278">
        <v>0</v>
      </c>
      <c r="K50" s="278">
        <v>0</v>
      </c>
      <c r="L50" s="277">
        <v>0</v>
      </c>
      <c r="M50" s="277">
        <v>0</v>
      </c>
      <c r="N50" s="277">
        <v>0</v>
      </c>
      <c r="O50" s="277">
        <v>0</v>
      </c>
      <c r="P50" s="277">
        <v>0</v>
      </c>
      <c r="Q50" s="277">
        <v>0</v>
      </c>
      <c r="R50" s="277">
        <v>0</v>
      </c>
      <c r="S50" s="277">
        <v>0</v>
      </c>
      <c r="T50" s="277">
        <v>0</v>
      </c>
      <c r="U50" s="277">
        <v>0</v>
      </c>
      <c r="V50" s="279">
        <v>0</v>
      </c>
      <c r="W50" s="278">
        <v>0</v>
      </c>
      <c r="X50" s="278">
        <v>0</v>
      </c>
      <c r="Y50" s="278">
        <v>0</v>
      </c>
      <c r="Z50" s="278">
        <v>0</v>
      </c>
      <c r="AA50" s="278">
        <v>0</v>
      </c>
      <c r="AB50" s="278">
        <v>0</v>
      </c>
      <c r="AC50" s="278">
        <v>0</v>
      </c>
      <c r="AD50" s="278">
        <v>0</v>
      </c>
      <c r="AE50" s="278">
        <v>0</v>
      </c>
      <c r="AF50" s="278">
        <v>0</v>
      </c>
      <c r="AG50" s="278">
        <v>0</v>
      </c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</row>
    <row r="51" spans="1:45" x14ac:dyDescent="0.2">
      <c r="A51" s="297"/>
      <c r="B51" s="304"/>
      <c r="C51" s="294" t="s">
        <v>179</v>
      </c>
      <c r="D51" s="277">
        <v>0</v>
      </c>
      <c r="E51" s="277">
        <v>0</v>
      </c>
      <c r="F51" s="277">
        <v>0</v>
      </c>
      <c r="G51" s="277">
        <v>0</v>
      </c>
      <c r="H51" s="278">
        <v>0</v>
      </c>
      <c r="I51" s="278">
        <v>0</v>
      </c>
      <c r="J51" s="278">
        <v>0</v>
      </c>
      <c r="K51" s="278">
        <v>0</v>
      </c>
      <c r="L51" s="277">
        <v>0</v>
      </c>
      <c r="M51" s="277">
        <v>0</v>
      </c>
      <c r="N51" s="277">
        <v>0</v>
      </c>
      <c r="O51" s="277">
        <v>0</v>
      </c>
      <c r="P51" s="277">
        <v>0</v>
      </c>
      <c r="Q51" s="277">
        <v>0</v>
      </c>
      <c r="R51" s="277">
        <v>0</v>
      </c>
      <c r="S51" s="277">
        <v>0</v>
      </c>
      <c r="T51" s="277">
        <v>0</v>
      </c>
      <c r="U51" s="277">
        <v>0</v>
      </c>
      <c r="V51" s="279">
        <v>0</v>
      </c>
      <c r="W51" s="278">
        <v>0</v>
      </c>
      <c r="X51" s="278">
        <v>0</v>
      </c>
      <c r="Y51" s="278">
        <v>0</v>
      </c>
      <c r="Z51" s="278">
        <v>0</v>
      </c>
      <c r="AA51" s="278">
        <v>0</v>
      </c>
      <c r="AB51" s="278">
        <v>0</v>
      </c>
      <c r="AC51" s="278">
        <v>0</v>
      </c>
      <c r="AD51" s="278">
        <v>0</v>
      </c>
      <c r="AE51" s="278">
        <v>0</v>
      </c>
      <c r="AF51" s="278">
        <v>0</v>
      </c>
      <c r="AG51" s="278">
        <v>0</v>
      </c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</row>
    <row r="52" spans="1:45" x14ac:dyDescent="0.2">
      <c r="A52" s="297"/>
      <c r="B52" s="304"/>
      <c r="C52" s="294" t="s">
        <v>179</v>
      </c>
      <c r="D52" s="277">
        <v>0</v>
      </c>
      <c r="E52" s="277">
        <v>0</v>
      </c>
      <c r="F52" s="277">
        <v>0</v>
      </c>
      <c r="G52" s="277">
        <v>0</v>
      </c>
      <c r="H52" s="278">
        <v>0</v>
      </c>
      <c r="I52" s="278">
        <v>0</v>
      </c>
      <c r="J52" s="278">
        <v>0</v>
      </c>
      <c r="K52" s="278">
        <v>0</v>
      </c>
      <c r="L52" s="277">
        <v>0</v>
      </c>
      <c r="M52" s="277">
        <v>0</v>
      </c>
      <c r="N52" s="277">
        <v>0</v>
      </c>
      <c r="O52" s="277">
        <v>0</v>
      </c>
      <c r="P52" s="277">
        <v>0</v>
      </c>
      <c r="Q52" s="277">
        <v>0</v>
      </c>
      <c r="R52" s="277">
        <v>0</v>
      </c>
      <c r="S52" s="277">
        <v>0</v>
      </c>
      <c r="T52" s="277">
        <v>0</v>
      </c>
      <c r="U52" s="277">
        <v>0</v>
      </c>
      <c r="V52" s="279">
        <v>0</v>
      </c>
      <c r="W52" s="278">
        <v>0</v>
      </c>
      <c r="X52" s="278">
        <v>0</v>
      </c>
      <c r="Y52" s="278">
        <v>0</v>
      </c>
      <c r="Z52" s="278">
        <v>0</v>
      </c>
      <c r="AA52" s="278">
        <v>0</v>
      </c>
      <c r="AB52" s="278">
        <v>0</v>
      </c>
      <c r="AC52" s="278">
        <v>0</v>
      </c>
      <c r="AD52" s="278">
        <v>0</v>
      </c>
      <c r="AE52" s="278">
        <v>0</v>
      </c>
      <c r="AF52" s="278">
        <v>0</v>
      </c>
      <c r="AG52" s="278">
        <v>0</v>
      </c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</row>
    <row r="53" spans="1:45" x14ac:dyDescent="0.2">
      <c r="A53" s="297"/>
      <c r="B53" s="304"/>
      <c r="C53" s="294" t="s">
        <v>179</v>
      </c>
      <c r="D53" s="277">
        <v>0</v>
      </c>
      <c r="E53" s="277">
        <v>0</v>
      </c>
      <c r="F53" s="277">
        <v>0</v>
      </c>
      <c r="G53" s="277">
        <v>0</v>
      </c>
      <c r="H53" s="278">
        <v>0</v>
      </c>
      <c r="I53" s="278">
        <v>0</v>
      </c>
      <c r="J53" s="278">
        <v>0</v>
      </c>
      <c r="K53" s="278">
        <v>0</v>
      </c>
      <c r="L53" s="277">
        <v>0</v>
      </c>
      <c r="M53" s="277">
        <v>0</v>
      </c>
      <c r="N53" s="277">
        <v>0</v>
      </c>
      <c r="O53" s="277">
        <v>0</v>
      </c>
      <c r="P53" s="277">
        <v>0</v>
      </c>
      <c r="Q53" s="277">
        <v>0</v>
      </c>
      <c r="R53" s="277">
        <v>0</v>
      </c>
      <c r="S53" s="277">
        <v>0</v>
      </c>
      <c r="T53" s="277">
        <v>0</v>
      </c>
      <c r="U53" s="277">
        <v>0</v>
      </c>
      <c r="V53" s="279">
        <v>0</v>
      </c>
      <c r="W53" s="278">
        <v>0</v>
      </c>
      <c r="X53" s="278">
        <v>0</v>
      </c>
      <c r="Y53" s="278">
        <v>0</v>
      </c>
      <c r="Z53" s="278">
        <v>0</v>
      </c>
      <c r="AA53" s="278">
        <v>0</v>
      </c>
      <c r="AB53" s="278">
        <v>0</v>
      </c>
      <c r="AC53" s="278">
        <v>0</v>
      </c>
      <c r="AD53" s="278">
        <v>0</v>
      </c>
      <c r="AE53" s="278">
        <v>0</v>
      </c>
      <c r="AF53" s="278">
        <v>0</v>
      </c>
      <c r="AG53" s="278">
        <v>0</v>
      </c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</row>
    <row r="54" spans="1:45" x14ac:dyDescent="0.2">
      <c r="A54" s="297"/>
      <c r="B54" s="305"/>
      <c r="C54" s="294" t="s">
        <v>179</v>
      </c>
      <c r="D54" s="277">
        <v>0</v>
      </c>
      <c r="E54" s="277">
        <v>0</v>
      </c>
      <c r="F54" s="277">
        <v>0</v>
      </c>
      <c r="G54" s="277">
        <v>0</v>
      </c>
      <c r="H54" s="278">
        <v>0</v>
      </c>
      <c r="I54" s="278">
        <v>0</v>
      </c>
      <c r="J54" s="278">
        <v>0</v>
      </c>
      <c r="K54" s="278">
        <v>0</v>
      </c>
      <c r="L54" s="277">
        <v>0</v>
      </c>
      <c r="M54" s="277">
        <v>0</v>
      </c>
      <c r="N54" s="277">
        <v>0</v>
      </c>
      <c r="O54" s="277">
        <v>0</v>
      </c>
      <c r="P54" s="277">
        <v>0</v>
      </c>
      <c r="Q54" s="277">
        <v>0</v>
      </c>
      <c r="R54" s="277">
        <v>0</v>
      </c>
      <c r="S54" s="277">
        <v>0</v>
      </c>
      <c r="T54" s="277">
        <v>0</v>
      </c>
      <c r="U54" s="277">
        <v>0</v>
      </c>
      <c r="V54" s="279">
        <v>0</v>
      </c>
      <c r="W54" s="278">
        <v>0</v>
      </c>
      <c r="X54" s="278">
        <v>0</v>
      </c>
      <c r="Y54" s="278">
        <v>0</v>
      </c>
      <c r="Z54" s="278">
        <v>0</v>
      </c>
      <c r="AA54" s="278">
        <v>0</v>
      </c>
      <c r="AB54" s="278">
        <v>0</v>
      </c>
      <c r="AC54" s="278">
        <v>0</v>
      </c>
      <c r="AD54" s="278">
        <v>0</v>
      </c>
      <c r="AE54" s="278">
        <v>0</v>
      </c>
      <c r="AF54" s="278">
        <v>0</v>
      </c>
      <c r="AG54" s="278">
        <v>0</v>
      </c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</row>
    <row r="55" spans="1:45" x14ac:dyDescent="0.2">
      <c r="A55" s="297"/>
      <c r="B55" s="303"/>
      <c r="C55" s="294" t="s">
        <v>179</v>
      </c>
      <c r="D55" s="277">
        <v>0</v>
      </c>
      <c r="E55" s="277">
        <v>0</v>
      </c>
      <c r="F55" s="277">
        <v>0</v>
      </c>
      <c r="G55" s="277">
        <v>0</v>
      </c>
      <c r="H55" s="278">
        <v>0</v>
      </c>
      <c r="I55" s="278">
        <v>0</v>
      </c>
      <c r="J55" s="278">
        <v>0</v>
      </c>
      <c r="K55" s="278">
        <v>0</v>
      </c>
      <c r="L55" s="277">
        <v>0</v>
      </c>
      <c r="M55" s="277">
        <v>0</v>
      </c>
      <c r="N55" s="277">
        <v>0</v>
      </c>
      <c r="O55" s="277">
        <v>0</v>
      </c>
      <c r="P55" s="277">
        <v>0</v>
      </c>
      <c r="Q55" s="277">
        <v>0</v>
      </c>
      <c r="R55" s="277">
        <v>0</v>
      </c>
      <c r="S55" s="277">
        <v>0</v>
      </c>
      <c r="T55" s="277">
        <v>0</v>
      </c>
      <c r="U55" s="277">
        <v>0</v>
      </c>
      <c r="V55" s="279">
        <v>0</v>
      </c>
      <c r="W55" s="278">
        <v>0</v>
      </c>
      <c r="X55" s="278">
        <v>0</v>
      </c>
      <c r="Y55" s="278">
        <v>0</v>
      </c>
      <c r="Z55" s="278">
        <v>0</v>
      </c>
      <c r="AA55" s="278">
        <v>0</v>
      </c>
      <c r="AB55" s="278">
        <v>0</v>
      </c>
      <c r="AC55" s="278">
        <v>0</v>
      </c>
      <c r="AD55" s="278">
        <v>0</v>
      </c>
      <c r="AE55" s="278">
        <v>0</v>
      </c>
      <c r="AF55" s="278">
        <v>0</v>
      </c>
      <c r="AG55" s="278">
        <v>0</v>
      </c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</row>
    <row r="56" spans="1:45" x14ac:dyDescent="0.2">
      <c r="A56" s="297"/>
      <c r="B56" s="303"/>
      <c r="C56" s="294" t="s">
        <v>179</v>
      </c>
      <c r="D56" s="277">
        <v>0</v>
      </c>
      <c r="E56" s="277">
        <v>0</v>
      </c>
      <c r="F56" s="277">
        <v>0</v>
      </c>
      <c r="G56" s="277">
        <v>0</v>
      </c>
      <c r="H56" s="278">
        <v>0</v>
      </c>
      <c r="I56" s="278">
        <v>0</v>
      </c>
      <c r="J56" s="278">
        <v>0</v>
      </c>
      <c r="K56" s="278">
        <v>0</v>
      </c>
      <c r="L56" s="277">
        <v>0</v>
      </c>
      <c r="M56" s="277">
        <v>0</v>
      </c>
      <c r="N56" s="277">
        <v>0</v>
      </c>
      <c r="O56" s="277">
        <v>0</v>
      </c>
      <c r="P56" s="277">
        <v>0</v>
      </c>
      <c r="Q56" s="277">
        <v>0</v>
      </c>
      <c r="R56" s="277">
        <v>0</v>
      </c>
      <c r="S56" s="277">
        <v>0</v>
      </c>
      <c r="T56" s="277">
        <v>0</v>
      </c>
      <c r="U56" s="277">
        <v>0</v>
      </c>
      <c r="V56" s="279">
        <v>0</v>
      </c>
      <c r="W56" s="278">
        <v>0</v>
      </c>
      <c r="X56" s="278">
        <v>0</v>
      </c>
      <c r="Y56" s="278">
        <v>0</v>
      </c>
      <c r="Z56" s="278">
        <v>0</v>
      </c>
      <c r="AA56" s="278">
        <v>0</v>
      </c>
      <c r="AB56" s="278">
        <v>0</v>
      </c>
      <c r="AC56" s="278">
        <v>0</v>
      </c>
      <c r="AD56" s="278">
        <v>0</v>
      </c>
      <c r="AE56" s="278">
        <v>0</v>
      </c>
      <c r="AF56" s="278">
        <v>0</v>
      </c>
      <c r="AG56" s="278">
        <v>0</v>
      </c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</row>
    <row r="57" spans="1:45" x14ac:dyDescent="0.2">
      <c r="A57" s="297"/>
      <c r="B57" s="303"/>
      <c r="C57" s="294" t="s">
        <v>179</v>
      </c>
      <c r="D57" s="277">
        <v>0</v>
      </c>
      <c r="E57" s="277">
        <v>0</v>
      </c>
      <c r="F57" s="277">
        <v>0</v>
      </c>
      <c r="G57" s="277">
        <v>0</v>
      </c>
      <c r="H57" s="278">
        <v>0</v>
      </c>
      <c r="I57" s="278">
        <v>0</v>
      </c>
      <c r="J57" s="278">
        <v>0</v>
      </c>
      <c r="K57" s="278">
        <v>0</v>
      </c>
      <c r="L57" s="277">
        <v>0</v>
      </c>
      <c r="M57" s="277">
        <v>0</v>
      </c>
      <c r="N57" s="277">
        <v>0</v>
      </c>
      <c r="O57" s="277">
        <v>0</v>
      </c>
      <c r="P57" s="277">
        <v>0</v>
      </c>
      <c r="Q57" s="277">
        <v>0</v>
      </c>
      <c r="R57" s="277">
        <v>0</v>
      </c>
      <c r="S57" s="277">
        <v>0</v>
      </c>
      <c r="T57" s="277">
        <v>0</v>
      </c>
      <c r="U57" s="277">
        <v>0</v>
      </c>
      <c r="V57" s="279">
        <v>0</v>
      </c>
      <c r="W57" s="278">
        <v>0</v>
      </c>
      <c r="X57" s="278">
        <v>0</v>
      </c>
      <c r="Y57" s="278">
        <v>0</v>
      </c>
      <c r="Z57" s="278">
        <v>0</v>
      </c>
      <c r="AA57" s="278">
        <v>0</v>
      </c>
      <c r="AB57" s="278">
        <v>0</v>
      </c>
      <c r="AC57" s="278">
        <v>0</v>
      </c>
      <c r="AD57" s="278">
        <v>0</v>
      </c>
      <c r="AE57" s="278">
        <v>0</v>
      </c>
      <c r="AF57" s="278">
        <v>0</v>
      </c>
      <c r="AG57" s="278">
        <v>0</v>
      </c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</row>
    <row r="58" spans="1:45" x14ac:dyDescent="0.2">
      <c r="C58" s="18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289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</row>
    <row r="59" spans="1:45" x14ac:dyDescent="0.2">
      <c r="A59" s="355" t="s">
        <v>132</v>
      </c>
      <c r="B59" s="356"/>
      <c r="C59" s="357"/>
      <c r="D59" s="352" t="s">
        <v>24</v>
      </c>
      <c r="E59" s="353"/>
      <c r="F59" s="353"/>
      <c r="G59" s="354"/>
      <c r="H59" s="344" t="s">
        <v>23</v>
      </c>
      <c r="I59" s="345"/>
      <c r="J59" s="345"/>
      <c r="K59" s="346"/>
      <c r="L59" s="284" t="s">
        <v>380</v>
      </c>
      <c r="M59" s="352" t="s">
        <v>128</v>
      </c>
      <c r="N59" s="353"/>
      <c r="O59" s="353"/>
      <c r="P59" s="353"/>
      <c r="Q59" s="353"/>
      <c r="R59" s="353"/>
      <c r="S59" s="353"/>
      <c r="T59" s="353"/>
      <c r="U59" s="353"/>
      <c r="V59" s="354"/>
      <c r="W59" s="283" t="s">
        <v>380</v>
      </c>
      <c r="X59" s="344" t="s">
        <v>129</v>
      </c>
      <c r="Y59" s="345"/>
      <c r="Z59" s="345"/>
      <c r="AA59" s="345"/>
      <c r="AB59" s="345"/>
      <c r="AC59" s="345"/>
      <c r="AD59" s="345"/>
      <c r="AE59" s="345"/>
      <c r="AF59" s="345"/>
      <c r="AG59" s="34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</row>
    <row r="60" spans="1:45" ht="25.5" x14ac:dyDescent="0.2">
      <c r="A60" s="2" t="s">
        <v>126</v>
      </c>
      <c r="B60" s="9" t="s">
        <v>413</v>
      </c>
      <c r="C60" s="15" t="s">
        <v>133</v>
      </c>
      <c r="D60" s="285" t="s">
        <v>6</v>
      </c>
      <c r="E60" s="285" t="s">
        <v>7</v>
      </c>
      <c r="F60" s="285" t="s">
        <v>8</v>
      </c>
      <c r="G60" s="285" t="s">
        <v>9</v>
      </c>
      <c r="H60" s="286" t="s">
        <v>6</v>
      </c>
      <c r="I60" s="286" t="s">
        <v>7</v>
      </c>
      <c r="J60" s="286" t="s">
        <v>8</v>
      </c>
      <c r="K60" s="286" t="s">
        <v>9</v>
      </c>
      <c r="L60" s="287">
        <v>2001</v>
      </c>
      <c r="M60" s="287">
        <v>2002</v>
      </c>
      <c r="N60" s="287">
        <v>2003</v>
      </c>
      <c r="O60" s="287">
        <v>2004</v>
      </c>
      <c r="P60" s="287">
        <v>2005</v>
      </c>
      <c r="Q60" s="287">
        <v>2006</v>
      </c>
      <c r="R60" s="287">
        <v>2007</v>
      </c>
      <c r="S60" s="287">
        <v>2008</v>
      </c>
      <c r="T60" s="287">
        <v>2009</v>
      </c>
      <c r="U60" s="287">
        <v>2010</v>
      </c>
      <c r="V60" s="288">
        <v>2011</v>
      </c>
      <c r="W60" s="286" t="s">
        <v>55</v>
      </c>
      <c r="X60" s="286" t="s">
        <v>56</v>
      </c>
      <c r="Y60" s="286" t="s">
        <v>57</v>
      </c>
      <c r="Z60" s="286" t="s">
        <v>58</v>
      </c>
      <c r="AA60" s="286" t="s">
        <v>59</v>
      </c>
      <c r="AB60" s="286" t="s">
        <v>60</v>
      </c>
      <c r="AC60" s="286" t="s">
        <v>61</v>
      </c>
      <c r="AD60" s="286" t="s">
        <v>62</v>
      </c>
      <c r="AE60" s="286" t="s">
        <v>63</v>
      </c>
      <c r="AF60" s="286" t="s">
        <v>64</v>
      </c>
      <c r="AG60" s="286" t="s">
        <v>64</v>
      </c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</row>
    <row r="61" spans="1:45" x14ac:dyDescent="0.2">
      <c r="A61" s="19" t="s">
        <v>134</v>
      </c>
      <c r="B61" s="302"/>
      <c r="C61" s="72"/>
      <c r="D61" s="291">
        <f t="shared" ref="D61:X61" si="3">SUM(D62:D81)</f>
        <v>0</v>
      </c>
      <c r="E61" s="291">
        <f t="shared" si="3"/>
        <v>0</v>
      </c>
      <c r="F61" s="291">
        <f t="shared" si="3"/>
        <v>0</v>
      </c>
      <c r="G61" s="291">
        <f t="shared" si="3"/>
        <v>0</v>
      </c>
      <c r="H61" s="292">
        <f t="shared" si="3"/>
        <v>0</v>
      </c>
      <c r="I61" s="292">
        <f t="shared" si="3"/>
        <v>0</v>
      </c>
      <c r="J61" s="292">
        <f t="shared" si="3"/>
        <v>0</v>
      </c>
      <c r="K61" s="292">
        <f t="shared" si="3"/>
        <v>0</v>
      </c>
      <c r="L61" s="291">
        <f t="shared" si="3"/>
        <v>0</v>
      </c>
      <c r="M61" s="291">
        <f t="shared" si="3"/>
        <v>0</v>
      </c>
      <c r="N61" s="291">
        <f t="shared" si="3"/>
        <v>0</v>
      </c>
      <c r="O61" s="291">
        <f t="shared" si="3"/>
        <v>0</v>
      </c>
      <c r="P61" s="291">
        <f t="shared" si="3"/>
        <v>0</v>
      </c>
      <c r="Q61" s="291">
        <f t="shared" si="3"/>
        <v>0</v>
      </c>
      <c r="R61" s="291">
        <f t="shared" si="3"/>
        <v>0</v>
      </c>
      <c r="S61" s="291">
        <f t="shared" si="3"/>
        <v>0</v>
      </c>
      <c r="T61" s="291">
        <f t="shared" si="3"/>
        <v>0</v>
      </c>
      <c r="U61" s="291">
        <f t="shared" si="3"/>
        <v>0</v>
      </c>
      <c r="V61" s="293">
        <f t="shared" si="3"/>
        <v>0</v>
      </c>
      <c r="W61" s="292">
        <f t="shared" si="3"/>
        <v>0</v>
      </c>
      <c r="X61" s="292">
        <f t="shared" si="3"/>
        <v>0</v>
      </c>
      <c r="Y61" s="292">
        <f t="shared" ref="Y61:AG61" si="4">SUM(Y62:Y81)</f>
        <v>0</v>
      </c>
      <c r="Z61" s="292">
        <f t="shared" si="4"/>
        <v>0</v>
      </c>
      <c r="AA61" s="292">
        <f t="shared" si="4"/>
        <v>0</v>
      </c>
      <c r="AB61" s="292">
        <f t="shared" si="4"/>
        <v>0</v>
      </c>
      <c r="AC61" s="292">
        <f t="shared" si="4"/>
        <v>0</v>
      </c>
      <c r="AD61" s="292">
        <f t="shared" si="4"/>
        <v>0</v>
      </c>
      <c r="AE61" s="292">
        <f t="shared" si="4"/>
        <v>0</v>
      </c>
      <c r="AF61" s="292">
        <f t="shared" si="4"/>
        <v>0</v>
      </c>
      <c r="AG61" s="292">
        <f t="shared" si="4"/>
        <v>0</v>
      </c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</row>
    <row r="62" spans="1:45" x14ac:dyDescent="0.2">
      <c r="A62" s="297"/>
      <c r="B62" s="303"/>
      <c r="C62" s="294" t="s">
        <v>179</v>
      </c>
      <c r="D62" s="277">
        <v>0</v>
      </c>
      <c r="E62" s="277">
        <v>0</v>
      </c>
      <c r="F62" s="277">
        <v>0</v>
      </c>
      <c r="G62" s="277">
        <v>0</v>
      </c>
      <c r="H62" s="278">
        <v>0</v>
      </c>
      <c r="I62" s="278">
        <v>0</v>
      </c>
      <c r="J62" s="278">
        <v>0</v>
      </c>
      <c r="K62" s="278">
        <v>0</v>
      </c>
      <c r="L62" s="277">
        <v>0</v>
      </c>
      <c r="M62" s="277">
        <v>0</v>
      </c>
      <c r="N62" s="277">
        <v>0</v>
      </c>
      <c r="O62" s="277">
        <v>0</v>
      </c>
      <c r="P62" s="277">
        <v>0</v>
      </c>
      <c r="Q62" s="277">
        <v>0</v>
      </c>
      <c r="R62" s="277">
        <v>0</v>
      </c>
      <c r="S62" s="277">
        <v>0</v>
      </c>
      <c r="T62" s="277">
        <v>0</v>
      </c>
      <c r="U62" s="277">
        <v>0</v>
      </c>
      <c r="V62" s="279">
        <v>0</v>
      </c>
      <c r="W62" s="278">
        <v>0</v>
      </c>
      <c r="X62" s="278">
        <v>0</v>
      </c>
      <c r="Y62" s="278">
        <v>0</v>
      </c>
      <c r="Z62" s="278">
        <v>0</v>
      </c>
      <c r="AA62" s="278">
        <v>0</v>
      </c>
      <c r="AB62" s="278">
        <v>0</v>
      </c>
      <c r="AC62" s="278">
        <v>0</v>
      </c>
      <c r="AD62" s="278">
        <v>0</v>
      </c>
      <c r="AE62" s="278">
        <v>0</v>
      </c>
      <c r="AF62" s="278">
        <v>0</v>
      </c>
      <c r="AG62" s="278">
        <v>0</v>
      </c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</row>
    <row r="63" spans="1:45" x14ac:dyDescent="0.2">
      <c r="A63" s="297"/>
      <c r="B63" s="303"/>
      <c r="C63" s="294" t="s">
        <v>179</v>
      </c>
      <c r="D63" s="277">
        <v>0</v>
      </c>
      <c r="E63" s="277">
        <v>0</v>
      </c>
      <c r="F63" s="277">
        <v>0</v>
      </c>
      <c r="G63" s="277">
        <v>0</v>
      </c>
      <c r="H63" s="278">
        <v>0</v>
      </c>
      <c r="I63" s="278">
        <v>0</v>
      </c>
      <c r="J63" s="278">
        <v>0</v>
      </c>
      <c r="K63" s="278">
        <v>0</v>
      </c>
      <c r="L63" s="277">
        <v>0</v>
      </c>
      <c r="M63" s="277">
        <v>0</v>
      </c>
      <c r="N63" s="277">
        <v>0</v>
      </c>
      <c r="O63" s="277">
        <v>0</v>
      </c>
      <c r="P63" s="277">
        <v>0</v>
      </c>
      <c r="Q63" s="277">
        <v>0</v>
      </c>
      <c r="R63" s="277">
        <v>0</v>
      </c>
      <c r="S63" s="277">
        <v>0</v>
      </c>
      <c r="T63" s="277">
        <v>0</v>
      </c>
      <c r="U63" s="277">
        <v>0</v>
      </c>
      <c r="V63" s="279">
        <v>0</v>
      </c>
      <c r="W63" s="278">
        <v>0</v>
      </c>
      <c r="X63" s="278">
        <v>0</v>
      </c>
      <c r="Y63" s="278">
        <v>0</v>
      </c>
      <c r="Z63" s="278">
        <v>0</v>
      </c>
      <c r="AA63" s="278">
        <v>0</v>
      </c>
      <c r="AB63" s="278">
        <v>0</v>
      </c>
      <c r="AC63" s="278">
        <v>0</v>
      </c>
      <c r="AD63" s="278">
        <v>0</v>
      </c>
      <c r="AE63" s="278">
        <v>0</v>
      </c>
      <c r="AF63" s="278">
        <v>0</v>
      </c>
      <c r="AG63" s="278">
        <v>0</v>
      </c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</row>
    <row r="64" spans="1:45" x14ac:dyDescent="0.2">
      <c r="A64" s="297"/>
      <c r="B64" s="303"/>
      <c r="C64" s="294" t="s">
        <v>179</v>
      </c>
      <c r="D64" s="277">
        <v>0</v>
      </c>
      <c r="E64" s="277">
        <v>0</v>
      </c>
      <c r="F64" s="277">
        <v>0</v>
      </c>
      <c r="G64" s="277">
        <v>0</v>
      </c>
      <c r="H64" s="278">
        <v>0</v>
      </c>
      <c r="I64" s="278">
        <v>0</v>
      </c>
      <c r="J64" s="278">
        <v>0</v>
      </c>
      <c r="K64" s="278">
        <v>0</v>
      </c>
      <c r="L64" s="277">
        <v>0</v>
      </c>
      <c r="M64" s="277">
        <v>0</v>
      </c>
      <c r="N64" s="277">
        <v>0</v>
      </c>
      <c r="O64" s="277">
        <v>0</v>
      </c>
      <c r="P64" s="277">
        <v>0</v>
      </c>
      <c r="Q64" s="277">
        <v>0</v>
      </c>
      <c r="R64" s="277">
        <v>0</v>
      </c>
      <c r="S64" s="277">
        <v>0</v>
      </c>
      <c r="T64" s="277">
        <v>0</v>
      </c>
      <c r="U64" s="277">
        <v>0</v>
      </c>
      <c r="V64" s="279">
        <v>0</v>
      </c>
      <c r="W64" s="278">
        <v>0</v>
      </c>
      <c r="X64" s="278">
        <v>0</v>
      </c>
      <c r="Y64" s="278">
        <v>0</v>
      </c>
      <c r="Z64" s="278">
        <v>0</v>
      </c>
      <c r="AA64" s="278">
        <v>0</v>
      </c>
      <c r="AB64" s="278">
        <v>0</v>
      </c>
      <c r="AC64" s="278">
        <v>0</v>
      </c>
      <c r="AD64" s="278">
        <v>0</v>
      </c>
      <c r="AE64" s="278">
        <v>0</v>
      </c>
      <c r="AF64" s="278">
        <v>0</v>
      </c>
      <c r="AG64" s="278">
        <v>0</v>
      </c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</row>
    <row r="65" spans="1:45" x14ac:dyDescent="0.2">
      <c r="A65" s="297"/>
      <c r="B65" s="303"/>
      <c r="C65" s="294" t="s">
        <v>179</v>
      </c>
      <c r="D65" s="277">
        <v>0</v>
      </c>
      <c r="E65" s="277">
        <v>0</v>
      </c>
      <c r="F65" s="277">
        <v>0</v>
      </c>
      <c r="G65" s="277">
        <v>0</v>
      </c>
      <c r="H65" s="278">
        <v>0</v>
      </c>
      <c r="I65" s="278">
        <v>0</v>
      </c>
      <c r="J65" s="278">
        <v>0</v>
      </c>
      <c r="K65" s="278">
        <v>0</v>
      </c>
      <c r="L65" s="277">
        <v>0</v>
      </c>
      <c r="M65" s="277">
        <v>0</v>
      </c>
      <c r="N65" s="277">
        <v>0</v>
      </c>
      <c r="O65" s="277">
        <v>0</v>
      </c>
      <c r="P65" s="277">
        <v>0</v>
      </c>
      <c r="Q65" s="277">
        <v>0</v>
      </c>
      <c r="R65" s="277">
        <v>0</v>
      </c>
      <c r="S65" s="277">
        <v>0</v>
      </c>
      <c r="T65" s="277">
        <v>0</v>
      </c>
      <c r="U65" s="277">
        <v>0</v>
      </c>
      <c r="V65" s="279">
        <v>0</v>
      </c>
      <c r="W65" s="278">
        <v>0</v>
      </c>
      <c r="X65" s="278">
        <v>0</v>
      </c>
      <c r="Y65" s="278">
        <v>0</v>
      </c>
      <c r="Z65" s="278">
        <v>0</v>
      </c>
      <c r="AA65" s="278">
        <v>0</v>
      </c>
      <c r="AB65" s="278">
        <v>0</v>
      </c>
      <c r="AC65" s="278">
        <v>0</v>
      </c>
      <c r="AD65" s="278">
        <v>0</v>
      </c>
      <c r="AE65" s="278">
        <v>0</v>
      </c>
      <c r="AF65" s="278">
        <v>0</v>
      </c>
      <c r="AG65" s="278">
        <v>0</v>
      </c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</row>
    <row r="66" spans="1:45" x14ac:dyDescent="0.2">
      <c r="A66" s="297"/>
      <c r="B66" s="303"/>
      <c r="C66" s="294" t="s">
        <v>179</v>
      </c>
      <c r="D66" s="277">
        <v>0</v>
      </c>
      <c r="E66" s="277">
        <v>0</v>
      </c>
      <c r="F66" s="277">
        <v>0</v>
      </c>
      <c r="G66" s="277">
        <v>0</v>
      </c>
      <c r="H66" s="278">
        <v>0</v>
      </c>
      <c r="I66" s="278">
        <v>0</v>
      </c>
      <c r="J66" s="278">
        <v>0</v>
      </c>
      <c r="K66" s="278">
        <v>0</v>
      </c>
      <c r="L66" s="277">
        <v>0</v>
      </c>
      <c r="M66" s="277">
        <v>0</v>
      </c>
      <c r="N66" s="277">
        <v>0</v>
      </c>
      <c r="O66" s="277">
        <v>0</v>
      </c>
      <c r="P66" s="277">
        <v>0</v>
      </c>
      <c r="Q66" s="277">
        <v>0</v>
      </c>
      <c r="R66" s="277">
        <v>0</v>
      </c>
      <c r="S66" s="277">
        <v>0</v>
      </c>
      <c r="T66" s="277">
        <v>0</v>
      </c>
      <c r="U66" s="277">
        <v>0</v>
      </c>
      <c r="V66" s="279">
        <v>0</v>
      </c>
      <c r="W66" s="278">
        <v>0</v>
      </c>
      <c r="X66" s="278">
        <v>0</v>
      </c>
      <c r="Y66" s="278">
        <v>0</v>
      </c>
      <c r="Z66" s="278">
        <v>0</v>
      </c>
      <c r="AA66" s="278">
        <v>0</v>
      </c>
      <c r="AB66" s="278">
        <v>0</v>
      </c>
      <c r="AC66" s="278">
        <v>0</v>
      </c>
      <c r="AD66" s="278">
        <v>0</v>
      </c>
      <c r="AE66" s="278">
        <v>0</v>
      </c>
      <c r="AF66" s="278">
        <v>0</v>
      </c>
      <c r="AG66" s="278">
        <v>0</v>
      </c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</row>
    <row r="67" spans="1:45" x14ac:dyDescent="0.2">
      <c r="A67" s="297"/>
      <c r="B67" s="303"/>
      <c r="C67" s="294" t="s">
        <v>179</v>
      </c>
      <c r="D67" s="277">
        <v>0</v>
      </c>
      <c r="E67" s="277">
        <v>0</v>
      </c>
      <c r="F67" s="277">
        <v>0</v>
      </c>
      <c r="G67" s="277">
        <v>0</v>
      </c>
      <c r="H67" s="278">
        <v>0</v>
      </c>
      <c r="I67" s="278">
        <v>0</v>
      </c>
      <c r="J67" s="278">
        <v>0</v>
      </c>
      <c r="K67" s="278">
        <v>0</v>
      </c>
      <c r="L67" s="277">
        <v>0</v>
      </c>
      <c r="M67" s="277">
        <v>0</v>
      </c>
      <c r="N67" s="277">
        <v>0</v>
      </c>
      <c r="O67" s="277">
        <v>0</v>
      </c>
      <c r="P67" s="277">
        <v>0</v>
      </c>
      <c r="Q67" s="277">
        <v>0</v>
      </c>
      <c r="R67" s="277">
        <v>0</v>
      </c>
      <c r="S67" s="277">
        <v>0</v>
      </c>
      <c r="T67" s="277">
        <v>0</v>
      </c>
      <c r="U67" s="277">
        <v>0</v>
      </c>
      <c r="V67" s="279">
        <v>0</v>
      </c>
      <c r="W67" s="278">
        <v>0</v>
      </c>
      <c r="X67" s="278">
        <v>0</v>
      </c>
      <c r="Y67" s="278">
        <v>0</v>
      </c>
      <c r="Z67" s="278">
        <v>0</v>
      </c>
      <c r="AA67" s="278">
        <v>0</v>
      </c>
      <c r="AB67" s="278">
        <v>0</v>
      </c>
      <c r="AC67" s="278">
        <v>0</v>
      </c>
      <c r="AD67" s="278">
        <v>0</v>
      </c>
      <c r="AE67" s="278">
        <v>0</v>
      </c>
      <c r="AF67" s="278">
        <v>0</v>
      </c>
      <c r="AG67" s="278">
        <v>0</v>
      </c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</row>
    <row r="68" spans="1:45" x14ac:dyDescent="0.2">
      <c r="A68" s="297"/>
      <c r="B68" s="303"/>
      <c r="C68" s="294" t="s">
        <v>179</v>
      </c>
      <c r="D68" s="277">
        <v>0</v>
      </c>
      <c r="E68" s="277">
        <v>0</v>
      </c>
      <c r="F68" s="277">
        <v>0</v>
      </c>
      <c r="G68" s="277">
        <v>0</v>
      </c>
      <c r="H68" s="278">
        <v>0</v>
      </c>
      <c r="I68" s="278">
        <v>0</v>
      </c>
      <c r="J68" s="278">
        <v>0</v>
      </c>
      <c r="K68" s="278">
        <v>0</v>
      </c>
      <c r="L68" s="277">
        <v>0</v>
      </c>
      <c r="M68" s="277">
        <v>0</v>
      </c>
      <c r="N68" s="277">
        <v>0</v>
      </c>
      <c r="O68" s="277">
        <v>0</v>
      </c>
      <c r="P68" s="277">
        <v>0</v>
      </c>
      <c r="Q68" s="277">
        <v>0</v>
      </c>
      <c r="R68" s="277">
        <v>0</v>
      </c>
      <c r="S68" s="277">
        <v>0</v>
      </c>
      <c r="T68" s="277">
        <v>0</v>
      </c>
      <c r="U68" s="277">
        <v>0</v>
      </c>
      <c r="V68" s="279">
        <v>0</v>
      </c>
      <c r="W68" s="278">
        <v>0</v>
      </c>
      <c r="X68" s="278">
        <v>0</v>
      </c>
      <c r="Y68" s="278">
        <v>0</v>
      </c>
      <c r="Z68" s="278">
        <v>0</v>
      </c>
      <c r="AA68" s="278">
        <v>0</v>
      </c>
      <c r="AB68" s="278">
        <v>0</v>
      </c>
      <c r="AC68" s="278">
        <v>0</v>
      </c>
      <c r="AD68" s="278">
        <v>0</v>
      </c>
      <c r="AE68" s="278">
        <v>0</v>
      </c>
      <c r="AF68" s="278">
        <v>0</v>
      </c>
      <c r="AG68" s="278">
        <v>0</v>
      </c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</row>
    <row r="69" spans="1:45" x14ac:dyDescent="0.2">
      <c r="A69" s="297"/>
      <c r="B69" s="303"/>
      <c r="C69" s="294" t="s">
        <v>179</v>
      </c>
      <c r="D69" s="277">
        <v>0</v>
      </c>
      <c r="E69" s="277">
        <v>0</v>
      </c>
      <c r="F69" s="277">
        <v>0</v>
      </c>
      <c r="G69" s="277">
        <v>0</v>
      </c>
      <c r="H69" s="278">
        <v>0</v>
      </c>
      <c r="I69" s="278">
        <v>0</v>
      </c>
      <c r="J69" s="278">
        <v>0</v>
      </c>
      <c r="K69" s="278">
        <v>0</v>
      </c>
      <c r="L69" s="277">
        <v>0</v>
      </c>
      <c r="M69" s="277">
        <v>0</v>
      </c>
      <c r="N69" s="277">
        <v>0</v>
      </c>
      <c r="O69" s="277">
        <v>0</v>
      </c>
      <c r="P69" s="277">
        <v>0</v>
      </c>
      <c r="Q69" s="277">
        <v>0</v>
      </c>
      <c r="R69" s="277">
        <v>0</v>
      </c>
      <c r="S69" s="277">
        <v>0</v>
      </c>
      <c r="T69" s="277">
        <v>0</v>
      </c>
      <c r="U69" s="277">
        <v>0</v>
      </c>
      <c r="V69" s="279">
        <v>0</v>
      </c>
      <c r="W69" s="278">
        <v>0</v>
      </c>
      <c r="X69" s="278">
        <v>0</v>
      </c>
      <c r="Y69" s="278">
        <v>0</v>
      </c>
      <c r="Z69" s="278">
        <v>0</v>
      </c>
      <c r="AA69" s="278">
        <v>0</v>
      </c>
      <c r="AB69" s="278">
        <v>0</v>
      </c>
      <c r="AC69" s="278">
        <v>0</v>
      </c>
      <c r="AD69" s="278">
        <v>0</v>
      </c>
      <c r="AE69" s="278">
        <v>0</v>
      </c>
      <c r="AF69" s="278">
        <v>0</v>
      </c>
      <c r="AG69" s="278">
        <v>0</v>
      </c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</row>
    <row r="70" spans="1:45" x14ac:dyDescent="0.2">
      <c r="A70" s="297"/>
      <c r="B70" s="303"/>
      <c r="C70" s="294" t="s">
        <v>179</v>
      </c>
      <c r="D70" s="277">
        <v>0</v>
      </c>
      <c r="E70" s="277">
        <v>0</v>
      </c>
      <c r="F70" s="277">
        <v>0</v>
      </c>
      <c r="G70" s="277">
        <v>0</v>
      </c>
      <c r="H70" s="278">
        <v>0</v>
      </c>
      <c r="I70" s="278">
        <v>0</v>
      </c>
      <c r="J70" s="278">
        <v>0</v>
      </c>
      <c r="K70" s="278">
        <v>0</v>
      </c>
      <c r="L70" s="277">
        <v>0</v>
      </c>
      <c r="M70" s="277">
        <v>0</v>
      </c>
      <c r="N70" s="277">
        <v>0</v>
      </c>
      <c r="O70" s="277">
        <v>0</v>
      </c>
      <c r="P70" s="277">
        <v>0</v>
      </c>
      <c r="Q70" s="277">
        <v>0</v>
      </c>
      <c r="R70" s="277">
        <v>0</v>
      </c>
      <c r="S70" s="277">
        <v>0</v>
      </c>
      <c r="T70" s="277">
        <v>0</v>
      </c>
      <c r="U70" s="277">
        <v>0</v>
      </c>
      <c r="V70" s="279">
        <v>0</v>
      </c>
      <c r="W70" s="278">
        <v>0</v>
      </c>
      <c r="X70" s="278">
        <v>0</v>
      </c>
      <c r="Y70" s="278">
        <v>0</v>
      </c>
      <c r="Z70" s="278">
        <v>0</v>
      </c>
      <c r="AA70" s="278">
        <v>0</v>
      </c>
      <c r="AB70" s="278">
        <v>0</v>
      </c>
      <c r="AC70" s="278">
        <v>0</v>
      </c>
      <c r="AD70" s="278">
        <v>0</v>
      </c>
      <c r="AE70" s="278">
        <v>0</v>
      </c>
      <c r="AF70" s="278">
        <v>0</v>
      </c>
      <c r="AG70" s="278">
        <v>0</v>
      </c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</row>
    <row r="71" spans="1:45" x14ac:dyDescent="0.2">
      <c r="A71" s="297"/>
      <c r="B71" s="303"/>
      <c r="C71" s="294" t="s">
        <v>179</v>
      </c>
      <c r="D71" s="277">
        <v>0</v>
      </c>
      <c r="E71" s="277">
        <v>0</v>
      </c>
      <c r="F71" s="277">
        <v>0</v>
      </c>
      <c r="G71" s="277">
        <v>0</v>
      </c>
      <c r="H71" s="278">
        <v>0</v>
      </c>
      <c r="I71" s="278">
        <v>0</v>
      </c>
      <c r="J71" s="278">
        <v>0</v>
      </c>
      <c r="K71" s="278">
        <v>0</v>
      </c>
      <c r="L71" s="277">
        <v>0</v>
      </c>
      <c r="M71" s="277">
        <v>0</v>
      </c>
      <c r="N71" s="277">
        <v>0</v>
      </c>
      <c r="O71" s="277">
        <v>0</v>
      </c>
      <c r="P71" s="277">
        <v>0</v>
      </c>
      <c r="Q71" s="277">
        <v>0</v>
      </c>
      <c r="R71" s="277">
        <v>0</v>
      </c>
      <c r="S71" s="277">
        <v>0</v>
      </c>
      <c r="T71" s="277">
        <v>0</v>
      </c>
      <c r="U71" s="277">
        <v>0</v>
      </c>
      <c r="V71" s="279">
        <v>0</v>
      </c>
      <c r="W71" s="278">
        <v>0</v>
      </c>
      <c r="X71" s="278">
        <v>0</v>
      </c>
      <c r="Y71" s="278">
        <v>0</v>
      </c>
      <c r="Z71" s="278">
        <v>0</v>
      </c>
      <c r="AA71" s="278">
        <v>0</v>
      </c>
      <c r="AB71" s="278">
        <v>0</v>
      </c>
      <c r="AC71" s="278">
        <v>0</v>
      </c>
      <c r="AD71" s="278">
        <v>0</v>
      </c>
      <c r="AE71" s="278">
        <v>0</v>
      </c>
      <c r="AF71" s="278">
        <v>0</v>
      </c>
      <c r="AG71" s="278">
        <v>0</v>
      </c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</row>
    <row r="72" spans="1:45" x14ac:dyDescent="0.2">
      <c r="A72" s="297"/>
      <c r="B72" s="303"/>
      <c r="C72" s="294" t="s">
        <v>179</v>
      </c>
      <c r="D72" s="277">
        <v>0</v>
      </c>
      <c r="E72" s="277">
        <v>0</v>
      </c>
      <c r="F72" s="277">
        <v>0</v>
      </c>
      <c r="G72" s="277">
        <v>0</v>
      </c>
      <c r="H72" s="278">
        <v>0</v>
      </c>
      <c r="I72" s="278">
        <v>0</v>
      </c>
      <c r="J72" s="278">
        <v>0</v>
      </c>
      <c r="K72" s="278">
        <v>0</v>
      </c>
      <c r="L72" s="277">
        <v>0</v>
      </c>
      <c r="M72" s="277">
        <v>0</v>
      </c>
      <c r="N72" s="277">
        <v>0</v>
      </c>
      <c r="O72" s="277">
        <v>0</v>
      </c>
      <c r="P72" s="277">
        <v>0</v>
      </c>
      <c r="Q72" s="277">
        <v>0</v>
      </c>
      <c r="R72" s="277">
        <v>0</v>
      </c>
      <c r="S72" s="277">
        <v>0</v>
      </c>
      <c r="T72" s="277">
        <v>0</v>
      </c>
      <c r="U72" s="277">
        <v>0</v>
      </c>
      <c r="V72" s="279">
        <v>0</v>
      </c>
      <c r="W72" s="278">
        <v>0</v>
      </c>
      <c r="X72" s="278">
        <v>0</v>
      </c>
      <c r="Y72" s="278">
        <v>0</v>
      </c>
      <c r="Z72" s="278">
        <v>0</v>
      </c>
      <c r="AA72" s="278">
        <v>0</v>
      </c>
      <c r="AB72" s="278">
        <v>0</v>
      </c>
      <c r="AC72" s="278">
        <v>0</v>
      </c>
      <c r="AD72" s="278">
        <v>0</v>
      </c>
      <c r="AE72" s="278">
        <v>0</v>
      </c>
      <c r="AF72" s="278">
        <v>0</v>
      </c>
      <c r="AG72" s="278">
        <v>0</v>
      </c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</row>
    <row r="73" spans="1:45" x14ac:dyDescent="0.2">
      <c r="A73" s="297"/>
      <c r="B73" s="303"/>
      <c r="C73" s="294" t="s">
        <v>179</v>
      </c>
      <c r="D73" s="277">
        <v>0</v>
      </c>
      <c r="E73" s="277">
        <v>0</v>
      </c>
      <c r="F73" s="277">
        <v>0</v>
      </c>
      <c r="G73" s="277">
        <v>0</v>
      </c>
      <c r="H73" s="278">
        <v>0</v>
      </c>
      <c r="I73" s="278">
        <v>0</v>
      </c>
      <c r="J73" s="278">
        <v>0</v>
      </c>
      <c r="K73" s="278">
        <v>0</v>
      </c>
      <c r="L73" s="277">
        <v>0</v>
      </c>
      <c r="M73" s="277">
        <v>0</v>
      </c>
      <c r="N73" s="277">
        <v>0</v>
      </c>
      <c r="O73" s="277">
        <v>0</v>
      </c>
      <c r="P73" s="277">
        <v>0</v>
      </c>
      <c r="Q73" s="277">
        <v>0</v>
      </c>
      <c r="R73" s="277">
        <v>0</v>
      </c>
      <c r="S73" s="277">
        <v>0</v>
      </c>
      <c r="T73" s="277">
        <v>0</v>
      </c>
      <c r="U73" s="277">
        <v>0</v>
      </c>
      <c r="V73" s="279">
        <v>0</v>
      </c>
      <c r="W73" s="278">
        <v>0</v>
      </c>
      <c r="X73" s="278">
        <v>0</v>
      </c>
      <c r="Y73" s="278">
        <v>0</v>
      </c>
      <c r="Z73" s="278">
        <v>0</v>
      </c>
      <c r="AA73" s="278">
        <v>0</v>
      </c>
      <c r="AB73" s="278">
        <v>0</v>
      </c>
      <c r="AC73" s="278">
        <v>0</v>
      </c>
      <c r="AD73" s="278">
        <v>0</v>
      </c>
      <c r="AE73" s="278">
        <v>0</v>
      </c>
      <c r="AF73" s="278">
        <v>0</v>
      </c>
      <c r="AG73" s="278">
        <v>0</v>
      </c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</row>
    <row r="74" spans="1:45" x14ac:dyDescent="0.2">
      <c r="A74" s="297"/>
      <c r="B74" s="304"/>
      <c r="C74" s="294" t="s">
        <v>179</v>
      </c>
      <c r="D74" s="277">
        <v>0</v>
      </c>
      <c r="E74" s="277">
        <v>0</v>
      </c>
      <c r="F74" s="277">
        <v>0</v>
      </c>
      <c r="G74" s="277">
        <v>0</v>
      </c>
      <c r="H74" s="278">
        <v>0</v>
      </c>
      <c r="I74" s="278">
        <v>0</v>
      </c>
      <c r="J74" s="278">
        <v>0</v>
      </c>
      <c r="K74" s="278">
        <v>0</v>
      </c>
      <c r="L74" s="277">
        <v>0</v>
      </c>
      <c r="M74" s="277">
        <v>0</v>
      </c>
      <c r="N74" s="277">
        <v>0</v>
      </c>
      <c r="O74" s="277">
        <v>0</v>
      </c>
      <c r="P74" s="277">
        <v>0</v>
      </c>
      <c r="Q74" s="277">
        <v>0</v>
      </c>
      <c r="R74" s="277">
        <v>0</v>
      </c>
      <c r="S74" s="277">
        <v>0</v>
      </c>
      <c r="T74" s="277">
        <v>0</v>
      </c>
      <c r="U74" s="277">
        <v>0</v>
      </c>
      <c r="V74" s="279">
        <v>0</v>
      </c>
      <c r="W74" s="278">
        <v>0</v>
      </c>
      <c r="X74" s="278">
        <v>0</v>
      </c>
      <c r="Y74" s="278">
        <v>0</v>
      </c>
      <c r="Z74" s="278">
        <v>0</v>
      </c>
      <c r="AA74" s="278">
        <v>0</v>
      </c>
      <c r="AB74" s="278">
        <v>0</v>
      </c>
      <c r="AC74" s="278">
        <v>0</v>
      </c>
      <c r="AD74" s="278">
        <v>0</v>
      </c>
      <c r="AE74" s="278">
        <v>0</v>
      </c>
      <c r="AF74" s="278">
        <v>0</v>
      </c>
      <c r="AG74" s="278">
        <v>0</v>
      </c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</row>
    <row r="75" spans="1:45" x14ac:dyDescent="0.2">
      <c r="A75" s="297"/>
      <c r="B75" s="304"/>
      <c r="C75" s="294" t="s">
        <v>179</v>
      </c>
      <c r="D75" s="277">
        <v>0</v>
      </c>
      <c r="E75" s="277">
        <v>0</v>
      </c>
      <c r="F75" s="277">
        <v>0</v>
      </c>
      <c r="G75" s="277">
        <v>0</v>
      </c>
      <c r="H75" s="278">
        <v>0</v>
      </c>
      <c r="I75" s="278">
        <v>0</v>
      </c>
      <c r="J75" s="278">
        <v>0</v>
      </c>
      <c r="K75" s="278">
        <v>0</v>
      </c>
      <c r="L75" s="277">
        <v>0</v>
      </c>
      <c r="M75" s="277">
        <v>0</v>
      </c>
      <c r="N75" s="277">
        <v>0</v>
      </c>
      <c r="O75" s="277">
        <v>0</v>
      </c>
      <c r="P75" s="277">
        <v>0</v>
      </c>
      <c r="Q75" s="277">
        <v>0</v>
      </c>
      <c r="R75" s="277">
        <v>0</v>
      </c>
      <c r="S75" s="277">
        <v>0</v>
      </c>
      <c r="T75" s="277">
        <v>0</v>
      </c>
      <c r="U75" s="277">
        <v>0</v>
      </c>
      <c r="V75" s="279">
        <v>0</v>
      </c>
      <c r="W75" s="278">
        <v>0</v>
      </c>
      <c r="X75" s="278">
        <v>0</v>
      </c>
      <c r="Y75" s="278">
        <v>0</v>
      </c>
      <c r="Z75" s="278">
        <v>0</v>
      </c>
      <c r="AA75" s="278">
        <v>0</v>
      </c>
      <c r="AB75" s="278">
        <v>0</v>
      </c>
      <c r="AC75" s="278">
        <v>0</v>
      </c>
      <c r="AD75" s="278">
        <v>0</v>
      </c>
      <c r="AE75" s="278">
        <v>0</v>
      </c>
      <c r="AF75" s="278">
        <v>0</v>
      </c>
      <c r="AG75" s="278">
        <v>0</v>
      </c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</row>
    <row r="76" spans="1:45" x14ac:dyDescent="0.2">
      <c r="A76" s="297"/>
      <c r="B76" s="304"/>
      <c r="C76" s="294" t="s">
        <v>179</v>
      </c>
      <c r="D76" s="277">
        <v>0</v>
      </c>
      <c r="E76" s="277">
        <v>0</v>
      </c>
      <c r="F76" s="277">
        <v>0</v>
      </c>
      <c r="G76" s="277">
        <v>0</v>
      </c>
      <c r="H76" s="278">
        <v>0</v>
      </c>
      <c r="I76" s="278">
        <v>0</v>
      </c>
      <c r="J76" s="278">
        <v>0</v>
      </c>
      <c r="K76" s="278">
        <v>0</v>
      </c>
      <c r="L76" s="277">
        <v>0</v>
      </c>
      <c r="M76" s="277">
        <v>0</v>
      </c>
      <c r="N76" s="277">
        <v>0</v>
      </c>
      <c r="O76" s="277">
        <v>0</v>
      </c>
      <c r="P76" s="277">
        <v>0</v>
      </c>
      <c r="Q76" s="277">
        <v>0</v>
      </c>
      <c r="R76" s="277">
        <v>0</v>
      </c>
      <c r="S76" s="277">
        <v>0</v>
      </c>
      <c r="T76" s="277">
        <v>0</v>
      </c>
      <c r="U76" s="277">
        <v>0</v>
      </c>
      <c r="V76" s="279">
        <v>0</v>
      </c>
      <c r="W76" s="278">
        <v>0</v>
      </c>
      <c r="X76" s="278">
        <v>0</v>
      </c>
      <c r="Y76" s="278">
        <v>0</v>
      </c>
      <c r="Z76" s="278">
        <v>0</v>
      </c>
      <c r="AA76" s="278">
        <v>0</v>
      </c>
      <c r="AB76" s="278">
        <v>0</v>
      </c>
      <c r="AC76" s="278">
        <v>0</v>
      </c>
      <c r="AD76" s="278">
        <v>0</v>
      </c>
      <c r="AE76" s="278">
        <v>0</v>
      </c>
      <c r="AF76" s="278">
        <v>0</v>
      </c>
      <c r="AG76" s="278">
        <v>0</v>
      </c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</row>
    <row r="77" spans="1:45" x14ac:dyDescent="0.2">
      <c r="A77" s="297"/>
      <c r="B77" s="304"/>
      <c r="C77" s="294" t="s">
        <v>179</v>
      </c>
      <c r="D77" s="277">
        <v>0</v>
      </c>
      <c r="E77" s="277">
        <v>0</v>
      </c>
      <c r="F77" s="277">
        <v>0</v>
      </c>
      <c r="G77" s="277">
        <v>0</v>
      </c>
      <c r="H77" s="278">
        <v>0</v>
      </c>
      <c r="I77" s="278">
        <v>0</v>
      </c>
      <c r="J77" s="278">
        <v>0</v>
      </c>
      <c r="K77" s="278">
        <v>0</v>
      </c>
      <c r="L77" s="277">
        <v>0</v>
      </c>
      <c r="M77" s="277">
        <v>0</v>
      </c>
      <c r="N77" s="277">
        <v>0</v>
      </c>
      <c r="O77" s="277">
        <v>0</v>
      </c>
      <c r="P77" s="277">
        <v>0</v>
      </c>
      <c r="Q77" s="277">
        <v>0</v>
      </c>
      <c r="R77" s="277">
        <v>0</v>
      </c>
      <c r="S77" s="277">
        <v>0</v>
      </c>
      <c r="T77" s="277">
        <v>0</v>
      </c>
      <c r="U77" s="277">
        <v>0</v>
      </c>
      <c r="V77" s="279">
        <v>0</v>
      </c>
      <c r="W77" s="278">
        <v>0</v>
      </c>
      <c r="X77" s="278">
        <v>0</v>
      </c>
      <c r="Y77" s="278">
        <v>0</v>
      </c>
      <c r="Z77" s="278">
        <v>0</v>
      </c>
      <c r="AA77" s="278">
        <v>0</v>
      </c>
      <c r="AB77" s="278">
        <v>0</v>
      </c>
      <c r="AC77" s="278">
        <v>0</v>
      </c>
      <c r="AD77" s="278">
        <v>0</v>
      </c>
      <c r="AE77" s="278">
        <v>0</v>
      </c>
      <c r="AF77" s="278">
        <v>0</v>
      </c>
      <c r="AG77" s="278">
        <v>0</v>
      </c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</row>
    <row r="78" spans="1:45" x14ac:dyDescent="0.2">
      <c r="A78" s="297"/>
      <c r="B78" s="305"/>
      <c r="C78" s="294" t="s">
        <v>179</v>
      </c>
      <c r="D78" s="277">
        <v>0</v>
      </c>
      <c r="E78" s="277">
        <v>0</v>
      </c>
      <c r="F78" s="277">
        <v>0</v>
      </c>
      <c r="G78" s="277">
        <v>0</v>
      </c>
      <c r="H78" s="278">
        <v>0</v>
      </c>
      <c r="I78" s="278">
        <v>0</v>
      </c>
      <c r="J78" s="278">
        <v>0</v>
      </c>
      <c r="K78" s="278">
        <v>0</v>
      </c>
      <c r="L78" s="277">
        <v>0</v>
      </c>
      <c r="M78" s="277">
        <v>0</v>
      </c>
      <c r="N78" s="277">
        <v>0</v>
      </c>
      <c r="O78" s="277">
        <v>0</v>
      </c>
      <c r="P78" s="277">
        <v>0</v>
      </c>
      <c r="Q78" s="277">
        <v>0</v>
      </c>
      <c r="R78" s="277">
        <v>0</v>
      </c>
      <c r="S78" s="277">
        <v>0</v>
      </c>
      <c r="T78" s="277">
        <v>0</v>
      </c>
      <c r="U78" s="277">
        <v>0</v>
      </c>
      <c r="V78" s="279">
        <v>0</v>
      </c>
      <c r="W78" s="278">
        <v>0</v>
      </c>
      <c r="X78" s="278">
        <v>0</v>
      </c>
      <c r="Y78" s="278">
        <v>0</v>
      </c>
      <c r="Z78" s="278">
        <v>0</v>
      </c>
      <c r="AA78" s="278">
        <v>0</v>
      </c>
      <c r="AB78" s="278">
        <v>0</v>
      </c>
      <c r="AC78" s="278">
        <v>0</v>
      </c>
      <c r="AD78" s="278">
        <v>0</v>
      </c>
      <c r="AE78" s="278">
        <v>0</v>
      </c>
      <c r="AF78" s="278">
        <v>0</v>
      </c>
      <c r="AG78" s="278">
        <v>0</v>
      </c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</row>
    <row r="79" spans="1:45" x14ac:dyDescent="0.2">
      <c r="A79" s="297"/>
      <c r="B79" s="303"/>
      <c r="C79" s="294" t="s">
        <v>179</v>
      </c>
      <c r="D79" s="277">
        <v>0</v>
      </c>
      <c r="E79" s="277">
        <v>0</v>
      </c>
      <c r="F79" s="277">
        <v>0</v>
      </c>
      <c r="G79" s="277">
        <v>0</v>
      </c>
      <c r="H79" s="278">
        <v>0</v>
      </c>
      <c r="I79" s="278">
        <v>0</v>
      </c>
      <c r="J79" s="278">
        <v>0</v>
      </c>
      <c r="K79" s="278">
        <v>0</v>
      </c>
      <c r="L79" s="277">
        <v>0</v>
      </c>
      <c r="M79" s="277">
        <v>0</v>
      </c>
      <c r="N79" s="277">
        <v>0</v>
      </c>
      <c r="O79" s="277">
        <v>0</v>
      </c>
      <c r="P79" s="277">
        <v>0</v>
      </c>
      <c r="Q79" s="277">
        <v>0</v>
      </c>
      <c r="R79" s="277">
        <v>0</v>
      </c>
      <c r="S79" s="277">
        <v>0</v>
      </c>
      <c r="T79" s="277">
        <v>0</v>
      </c>
      <c r="U79" s="277">
        <v>0</v>
      </c>
      <c r="V79" s="279">
        <v>0</v>
      </c>
      <c r="W79" s="278">
        <v>0</v>
      </c>
      <c r="X79" s="278">
        <v>0</v>
      </c>
      <c r="Y79" s="278">
        <v>0</v>
      </c>
      <c r="Z79" s="278">
        <v>0</v>
      </c>
      <c r="AA79" s="278">
        <v>0</v>
      </c>
      <c r="AB79" s="278">
        <v>0</v>
      </c>
      <c r="AC79" s="278">
        <v>0</v>
      </c>
      <c r="AD79" s="278">
        <v>0</v>
      </c>
      <c r="AE79" s="278">
        <v>0</v>
      </c>
      <c r="AF79" s="278">
        <v>0</v>
      </c>
      <c r="AG79" s="278">
        <v>0</v>
      </c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</row>
    <row r="80" spans="1:45" x14ac:dyDescent="0.2">
      <c r="A80" s="297"/>
      <c r="B80" s="303"/>
      <c r="C80" s="294" t="s">
        <v>179</v>
      </c>
      <c r="D80" s="277">
        <v>0</v>
      </c>
      <c r="E80" s="277">
        <v>0</v>
      </c>
      <c r="F80" s="277">
        <v>0</v>
      </c>
      <c r="G80" s="277">
        <v>0</v>
      </c>
      <c r="H80" s="278">
        <v>0</v>
      </c>
      <c r="I80" s="278">
        <v>0</v>
      </c>
      <c r="J80" s="278">
        <v>0</v>
      </c>
      <c r="K80" s="278">
        <v>0</v>
      </c>
      <c r="L80" s="277">
        <v>0</v>
      </c>
      <c r="M80" s="277">
        <v>0</v>
      </c>
      <c r="N80" s="277">
        <v>0</v>
      </c>
      <c r="O80" s="277">
        <v>0</v>
      </c>
      <c r="P80" s="277">
        <v>0</v>
      </c>
      <c r="Q80" s="277">
        <v>0</v>
      </c>
      <c r="R80" s="277">
        <v>0</v>
      </c>
      <c r="S80" s="277">
        <v>0</v>
      </c>
      <c r="T80" s="277">
        <v>0</v>
      </c>
      <c r="U80" s="277">
        <v>0</v>
      </c>
      <c r="V80" s="279">
        <v>0</v>
      </c>
      <c r="W80" s="278">
        <v>0</v>
      </c>
      <c r="X80" s="278">
        <v>0</v>
      </c>
      <c r="Y80" s="278">
        <v>0</v>
      </c>
      <c r="Z80" s="278">
        <v>0</v>
      </c>
      <c r="AA80" s="278">
        <v>0</v>
      </c>
      <c r="AB80" s="278">
        <v>0</v>
      </c>
      <c r="AC80" s="278">
        <v>0</v>
      </c>
      <c r="AD80" s="278">
        <v>0</v>
      </c>
      <c r="AE80" s="278">
        <v>0</v>
      </c>
      <c r="AF80" s="278">
        <v>0</v>
      </c>
      <c r="AG80" s="278">
        <v>0</v>
      </c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</row>
    <row r="81" spans="1:45" x14ac:dyDescent="0.2">
      <c r="A81" s="297"/>
      <c r="B81" s="303"/>
      <c r="C81" s="294" t="s">
        <v>179</v>
      </c>
      <c r="D81" s="277">
        <v>0</v>
      </c>
      <c r="E81" s="277">
        <v>0</v>
      </c>
      <c r="F81" s="277">
        <v>0</v>
      </c>
      <c r="G81" s="277">
        <v>0</v>
      </c>
      <c r="H81" s="278">
        <v>0</v>
      </c>
      <c r="I81" s="278">
        <v>0</v>
      </c>
      <c r="J81" s="278">
        <v>0</v>
      </c>
      <c r="K81" s="278">
        <v>0</v>
      </c>
      <c r="L81" s="277">
        <v>0</v>
      </c>
      <c r="M81" s="277">
        <v>0</v>
      </c>
      <c r="N81" s="277">
        <v>0</v>
      </c>
      <c r="O81" s="277">
        <v>0</v>
      </c>
      <c r="P81" s="277">
        <v>0</v>
      </c>
      <c r="Q81" s="277">
        <v>0</v>
      </c>
      <c r="R81" s="277">
        <v>0</v>
      </c>
      <c r="S81" s="277">
        <v>0</v>
      </c>
      <c r="T81" s="277">
        <v>0</v>
      </c>
      <c r="U81" s="277">
        <v>0</v>
      </c>
      <c r="V81" s="279">
        <v>0</v>
      </c>
      <c r="W81" s="278">
        <v>0</v>
      </c>
      <c r="X81" s="278">
        <v>0</v>
      </c>
      <c r="Y81" s="278">
        <v>0</v>
      </c>
      <c r="Z81" s="278">
        <v>0</v>
      </c>
      <c r="AA81" s="278">
        <v>0</v>
      </c>
      <c r="AB81" s="278">
        <v>0</v>
      </c>
      <c r="AC81" s="278">
        <v>0</v>
      </c>
      <c r="AD81" s="278">
        <v>0</v>
      </c>
      <c r="AE81" s="278">
        <v>0</v>
      </c>
      <c r="AF81" s="278">
        <v>0</v>
      </c>
      <c r="AG81" s="278">
        <v>0</v>
      </c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</row>
    <row r="82" spans="1:45" x14ac:dyDescent="0.2">
      <c r="C82" s="18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289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</row>
    <row r="83" spans="1:45" ht="38.25" customHeight="1" x14ac:dyDescent="0.2">
      <c r="A83" s="349" t="s">
        <v>357</v>
      </c>
      <c r="B83" s="350"/>
      <c r="C83" s="351"/>
      <c r="D83" s="352" t="s">
        <v>24</v>
      </c>
      <c r="E83" s="353"/>
      <c r="F83" s="353"/>
      <c r="G83" s="354"/>
      <c r="H83" s="344" t="s">
        <v>23</v>
      </c>
      <c r="I83" s="345"/>
      <c r="J83" s="345"/>
      <c r="K83" s="346"/>
      <c r="L83" s="284" t="s">
        <v>380</v>
      </c>
      <c r="M83" s="352" t="s">
        <v>128</v>
      </c>
      <c r="N83" s="353"/>
      <c r="O83" s="353"/>
      <c r="P83" s="353"/>
      <c r="Q83" s="353"/>
      <c r="R83" s="353"/>
      <c r="S83" s="353"/>
      <c r="T83" s="353"/>
      <c r="U83" s="353"/>
      <c r="V83" s="354"/>
      <c r="W83" s="283" t="s">
        <v>380</v>
      </c>
      <c r="X83" s="344" t="s">
        <v>129</v>
      </c>
      <c r="Y83" s="345"/>
      <c r="Z83" s="345"/>
      <c r="AA83" s="345"/>
      <c r="AB83" s="345"/>
      <c r="AC83" s="345"/>
      <c r="AD83" s="345"/>
      <c r="AE83" s="345"/>
      <c r="AF83" s="345"/>
      <c r="AG83" s="345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</row>
    <row r="84" spans="1:45" ht="25.5" x14ac:dyDescent="0.2">
      <c r="A84" s="2" t="s">
        <v>126</v>
      </c>
      <c r="B84" s="9" t="s">
        <v>413</v>
      </c>
      <c r="C84" s="15" t="s">
        <v>133</v>
      </c>
      <c r="D84" s="285" t="s">
        <v>6</v>
      </c>
      <c r="E84" s="285" t="s">
        <v>7</v>
      </c>
      <c r="F84" s="285" t="s">
        <v>8</v>
      </c>
      <c r="G84" s="285" t="s">
        <v>9</v>
      </c>
      <c r="H84" s="286" t="s">
        <v>6</v>
      </c>
      <c r="I84" s="286" t="s">
        <v>7</v>
      </c>
      <c r="J84" s="286" t="s">
        <v>8</v>
      </c>
      <c r="K84" s="286" t="s">
        <v>9</v>
      </c>
      <c r="L84" s="287">
        <v>2001</v>
      </c>
      <c r="M84" s="287">
        <v>2002</v>
      </c>
      <c r="N84" s="287">
        <v>2003</v>
      </c>
      <c r="O84" s="287">
        <v>2004</v>
      </c>
      <c r="P84" s="287">
        <v>2005</v>
      </c>
      <c r="Q84" s="287">
        <v>2006</v>
      </c>
      <c r="R84" s="287">
        <v>2007</v>
      </c>
      <c r="S84" s="287">
        <v>2008</v>
      </c>
      <c r="T84" s="287">
        <v>2009</v>
      </c>
      <c r="U84" s="287">
        <v>2010</v>
      </c>
      <c r="V84" s="288">
        <v>2011</v>
      </c>
      <c r="W84" s="286" t="s">
        <v>55</v>
      </c>
      <c r="X84" s="286" t="s">
        <v>56</v>
      </c>
      <c r="Y84" s="286" t="s">
        <v>57</v>
      </c>
      <c r="Z84" s="286" t="s">
        <v>58</v>
      </c>
      <c r="AA84" s="286" t="s">
        <v>59</v>
      </c>
      <c r="AB84" s="286" t="s">
        <v>60</v>
      </c>
      <c r="AC84" s="286" t="s">
        <v>61</v>
      </c>
      <c r="AD84" s="286" t="s">
        <v>62</v>
      </c>
      <c r="AE84" s="286" t="s">
        <v>63</v>
      </c>
      <c r="AF84" s="286" t="s">
        <v>64</v>
      </c>
      <c r="AG84" s="286" t="s">
        <v>64</v>
      </c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</row>
    <row r="85" spans="1:45" x14ac:dyDescent="0.2">
      <c r="A85" s="19" t="s">
        <v>358</v>
      </c>
      <c r="B85" s="302"/>
      <c r="C85" s="72"/>
      <c r="D85" s="291">
        <f t="shared" ref="D85:Y85" si="5">SUM(D86:D105)</f>
        <v>0</v>
      </c>
      <c r="E85" s="291">
        <f t="shared" si="5"/>
        <v>0</v>
      </c>
      <c r="F85" s="291">
        <f t="shared" si="5"/>
        <v>0</v>
      </c>
      <c r="G85" s="291">
        <f t="shared" si="5"/>
        <v>0</v>
      </c>
      <c r="H85" s="292">
        <f t="shared" si="5"/>
        <v>0</v>
      </c>
      <c r="I85" s="292">
        <f t="shared" si="5"/>
        <v>0</v>
      </c>
      <c r="J85" s="292">
        <f t="shared" si="5"/>
        <v>0</v>
      </c>
      <c r="K85" s="292">
        <f t="shared" si="5"/>
        <v>0</v>
      </c>
      <c r="L85" s="291">
        <f t="shared" si="5"/>
        <v>0</v>
      </c>
      <c r="M85" s="291">
        <f t="shared" si="5"/>
        <v>0</v>
      </c>
      <c r="N85" s="291">
        <f t="shared" si="5"/>
        <v>0</v>
      </c>
      <c r="O85" s="291">
        <f t="shared" si="5"/>
        <v>0</v>
      </c>
      <c r="P85" s="291">
        <f t="shared" si="5"/>
        <v>0</v>
      </c>
      <c r="Q85" s="291">
        <f t="shared" si="5"/>
        <v>0</v>
      </c>
      <c r="R85" s="291">
        <f t="shared" si="5"/>
        <v>0</v>
      </c>
      <c r="S85" s="291">
        <f t="shared" si="5"/>
        <v>0</v>
      </c>
      <c r="T85" s="291">
        <f t="shared" si="5"/>
        <v>0</v>
      </c>
      <c r="U85" s="291">
        <f t="shared" si="5"/>
        <v>0</v>
      </c>
      <c r="V85" s="293">
        <f t="shared" si="5"/>
        <v>0</v>
      </c>
      <c r="W85" s="292">
        <f t="shared" si="5"/>
        <v>0</v>
      </c>
      <c r="X85" s="292">
        <f t="shared" si="5"/>
        <v>0</v>
      </c>
      <c r="Y85" s="292">
        <f t="shared" si="5"/>
        <v>0</v>
      </c>
      <c r="Z85" s="292">
        <f t="shared" ref="Z85:AG85" si="6">SUM(Z86:Z105)</f>
        <v>0</v>
      </c>
      <c r="AA85" s="292">
        <f t="shared" si="6"/>
        <v>0</v>
      </c>
      <c r="AB85" s="292">
        <f t="shared" si="6"/>
        <v>0</v>
      </c>
      <c r="AC85" s="292">
        <f t="shared" si="6"/>
        <v>0</v>
      </c>
      <c r="AD85" s="292">
        <f t="shared" si="6"/>
        <v>0</v>
      </c>
      <c r="AE85" s="292">
        <f t="shared" si="6"/>
        <v>0</v>
      </c>
      <c r="AF85" s="292">
        <f t="shared" si="6"/>
        <v>0</v>
      </c>
      <c r="AG85" s="292">
        <f t="shared" si="6"/>
        <v>0</v>
      </c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</row>
    <row r="86" spans="1:45" x14ac:dyDescent="0.2">
      <c r="A86" s="297"/>
      <c r="B86" s="303"/>
      <c r="C86" s="294" t="s">
        <v>179</v>
      </c>
      <c r="D86" s="277">
        <v>0</v>
      </c>
      <c r="E86" s="277">
        <v>0</v>
      </c>
      <c r="F86" s="277">
        <v>0</v>
      </c>
      <c r="G86" s="277">
        <v>0</v>
      </c>
      <c r="H86" s="278">
        <v>0</v>
      </c>
      <c r="I86" s="278">
        <v>0</v>
      </c>
      <c r="J86" s="278">
        <v>0</v>
      </c>
      <c r="K86" s="278">
        <v>0</v>
      </c>
      <c r="L86" s="277">
        <v>0</v>
      </c>
      <c r="M86" s="277">
        <v>0</v>
      </c>
      <c r="N86" s="277">
        <v>0</v>
      </c>
      <c r="O86" s="277">
        <v>0</v>
      </c>
      <c r="P86" s="277">
        <v>0</v>
      </c>
      <c r="Q86" s="277">
        <v>0</v>
      </c>
      <c r="R86" s="277">
        <v>0</v>
      </c>
      <c r="S86" s="277">
        <v>0</v>
      </c>
      <c r="T86" s="277">
        <v>0</v>
      </c>
      <c r="U86" s="277">
        <v>0</v>
      </c>
      <c r="V86" s="279">
        <v>0</v>
      </c>
      <c r="W86" s="278">
        <v>0</v>
      </c>
      <c r="X86" s="278">
        <v>0</v>
      </c>
      <c r="Y86" s="278">
        <v>0</v>
      </c>
      <c r="Z86" s="278">
        <v>0</v>
      </c>
      <c r="AA86" s="278">
        <v>0</v>
      </c>
      <c r="AB86" s="278">
        <v>0</v>
      </c>
      <c r="AC86" s="278">
        <v>0</v>
      </c>
      <c r="AD86" s="278">
        <v>0</v>
      </c>
      <c r="AE86" s="278">
        <v>0</v>
      </c>
      <c r="AF86" s="278">
        <v>0</v>
      </c>
      <c r="AG86" s="278">
        <v>0</v>
      </c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</row>
    <row r="87" spans="1:45" x14ac:dyDescent="0.2">
      <c r="A87" s="297"/>
      <c r="B87" s="303"/>
      <c r="C87" s="294" t="s">
        <v>179</v>
      </c>
      <c r="D87" s="277">
        <v>0</v>
      </c>
      <c r="E87" s="277">
        <v>0</v>
      </c>
      <c r="F87" s="277">
        <v>0</v>
      </c>
      <c r="G87" s="277">
        <v>0</v>
      </c>
      <c r="H87" s="278">
        <v>0</v>
      </c>
      <c r="I87" s="278">
        <v>0</v>
      </c>
      <c r="J87" s="278">
        <v>0</v>
      </c>
      <c r="K87" s="278">
        <v>0</v>
      </c>
      <c r="L87" s="277">
        <v>0</v>
      </c>
      <c r="M87" s="277">
        <v>0</v>
      </c>
      <c r="N87" s="277">
        <v>0</v>
      </c>
      <c r="O87" s="277">
        <v>0</v>
      </c>
      <c r="P87" s="277">
        <v>0</v>
      </c>
      <c r="Q87" s="277">
        <v>0</v>
      </c>
      <c r="R87" s="277">
        <v>0</v>
      </c>
      <c r="S87" s="277">
        <v>0</v>
      </c>
      <c r="T87" s="277">
        <v>0</v>
      </c>
      <c r="U87" s="277">
        <v>0</v>
      </c>
      <c r="V87" s="279">
        <v>0</v>
      </c>
      <c r="W87" s="278">
        <v>0</v>
      </c>
      <c r="X87" s="278">
        <v>0</v>
      </c>
      <c r="Y87" s="278">
        <v>0</v>
      </c>
      <c r="Z87" s="278">
        <v>0</v>
      </c>
      <c r="AA87" s="278">
        <v>0</v>
      </c>
      <c r="AB87" s="278">
        <v>0</v>
      </c>
      <c r="AC87" s="278">
        <v>0</v>
      </c>
      <c r="AD87" s="278">
        <v>0</v>
      </c>
      <c r="AE87" s="278">
        <v>0</v>
      </c>
      <c r="AF87" s="278">
        <v>0</v>
      </c>
      <c r="AG87" s="278">
        <v>0</v>
      </c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</row>
    <row r="88" spans="1:45" x14ac:dyDescent="0.2">
      <c r="A88" s="297"/>
      <c r="B88" s="303"/>
      <c r="C88" s="294" t="s">
        <v>179</v>
      </c>
      <c r="D88" s="277">
        <v>0</v>
      </c>
      <c r="E88" s="277">
        <v>0</v>
      </c>
      <c r="F88" s="277">
        <v>0</v>
      </c>
      <c r="G88" s="277">
        <v>0</v>
      </c>
      <c r="H88" s="278">
        <v>0</v>
      </c>
      <c r="I88" s="278">
        <v>0</v>
      </c>
      <c r="J88" s="278">
        <v>0</v>
      </c>
      <c r="K88" s="278">
        <v>0</v>
      </c>
      <c r="L88" s="277">
        <v>0</v>
      </c>
      <c r="M88" s="277">
        <v>0</v>
      </c>
      <c r="N88" s="277">
        <v>0</v>
      </c>
      <c r="O88" s="277">
        <v>0</v>
      </c>
      <c r="P88" s="277">
        <v>0</v>
      </c>
      <c r="Q88" s="277">
        <v>0</v>
      </c>
      <c r="R88" s="277">
        <v>0</v>
      </c>
      <c r="S88" s="277">
        <v>0</v>
      </c>
      <c r="T88" s="277">
        <v>0</v>
      </c>
      <c r="U88" s="277">
        <v>0</v>
      </c>
      <c r="V88" s="279">
        <v>0</v>
      </c>
      <c r="W88" s="278">
        <v>0</v>
      </c>
      <c r="X88" s="278">
        <v>0</v>
      </c>
      <c r="Y88" s="278">
        <v>0</v>
      </c>
      <c r="Z88" s="278">
        <v>0</v>
      </c>
      <c r="AA88" s="278">
        <v>0</v>
      </c>
      <c r="AB88" s="278">
        <v>0</v>
      </c>
      <c r="AC88" s="278">
        <v>0</v>
      </c>
      <c r="AD88" s="278">
        <v>0</v>
      </c>
      <c r="AE88" s="278">
        <v>0</v>
      </c>
      <c r="AF88" s="278">
        <v>0</v>
      </c>
      <c r="AG88" s="278">
        <v>0</v>
      </c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</row>
    <row r="89" spans="1:45" x14ac:dyDescent="0.2">
      <c r="A89" s="297"/>
      <c r="B89" s="303"/>
      <c r="C89" s="294" t="s">
        <v>179</v>
      </c>
      <c r="D89" s="277">
        <v>0</v>
      </c>
      <c r="E89" s="277">
        <v>0</v>
      </c>
      <c r="F89" s="277">
        <v>0</v>
      </c>
      <c r="G89" s="277">
        <v>0</v>
      </c>
      <c r="H89" s="278">
        <v>0</v>
      </c>
      <c r="I89" s="278">
        <v>0</v>
      </c>
      <c r="J89" s="278">
        <v>0</v>
      </c>
      <c r="K89" s="278">
        <v>0</v>
      </c>
      <c r="L89" s="277">
        <v>0</v>
      </c>
      <c r="M89" s="277">
        <v>0</v>
      </c>
      <c r="N89" s="277">
        <v>0</v>
      </c>
      <c r="O89" s="277">
        <v>0</v>
      </c>
      <c r="P89" s="277">
        <v>0</v>
      </c>
      <c r="Q89" s="277">
        <v>0</v>
      </c>
      <c r="R89" s="277">
        <v>0</v>
      </c>
      <c r="S89" s="277">
        <v>0</v>
      </c>
      <c r="T89" s="277">
        <v>0</v>
      </c>
      <c r="U89" s="277">
        <v>0</v>
      </c>
      <c r="V89" s="279">
        <v>0</v>
      </c>
      <c r="W89" s="278">
        <v>0</v>
      </c>
      <c r="X89" s="278">
        <v>0</v>
      </c>
      <c r="Y89" s="278">
        <v>0</v>
      </c>
      <c r="Z89" s="278">
        <v>0</v>
      </c>
      <c r="AA89" s="278">
        <v>0</v>
      </c>
      <c r="AB89" s="278">
        <v>0</v>
      </c>
      <c r="AC89" s="278">
        <v>0</v>
      </c>
      <c r="AD89" s="278">
        <v>0</v>
      </c>
      <c r="AE89" s="278">
        <v>0</v>
      </c>
      <c r="AF89" s="278">
        <v>0</v>
      </c>
      <c r="AG89" s="278">
        <v>0</v>
      </c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</row>
    <row r="90" spans="1:45" x14ac:dyDescent="0.2">
      <c r="A90" s="297"/>
      <c r="B90" s="303"/>
      <c r="C90" s="294" t="s">
        <v>179</v>
      </c>
      <c r="D90" s="277">
        <v>0</v>
      </c>
      <c r="E90" s="277">
        <v>0</v>
      </c>
      <c r="F90" s="277">
        <v>0</v>
      </c>
      <c r="G90" s="277">
        <v>0</v>
      </c>
      <c r="H90" s="278">
        <v>0</v>
      </c>
      <c r="I90" s="278">
        <v>0</v>
      </c>
      <c r="J90" s="278">
        <v>0</v>
      </c>
      <c r="K90" s="278">
        <v>0</v>
      </c>
      <c r="L90" s="277">
        <v>0</v>
      </c>
      <c r="M90" s="277">
        <v>0</v>
      </c>
      <c r="N90" s="277">
        <v>0</v>
      </c>
      <c r="O90" s="277">
        <v>0</v>
      </c>
      <c r="P90" s="277">
        <v>0</v>
      </c>
      <c r="Q90" s="277">
        <v>0</v>
      </c>
      <c r="R90" s="277">
        <v>0</v>
      </c>
      <c r="S90" s="277">
        <v>0</v>
      </c>
      <c r="T90" s="277">
        <v>0</v>
      </c>
      <c r="U90" s="277">
        <v>0</v>
      </c>
      <c r="V90" s="279">
        <v>0</v>
      </c>
      <c r="W90" s="278">
        <v>0</v>
      </c>
      <c r="X90" s="278">
        <v>0</v>
      </c>
      <c r="Y90" s="278">
        <v>0</v>
      </c>
      <c r="Z90" s="278">
        <v>0</v>
      </c>
      <c r="AA90" s="278">
        <v>0</v>
      </c>
      <c r="AB90" s="278">
        <v>0</v>
      </c>
      <c r="AC90" s="278">
        <v>0</v>
      </c>
      <c r="AD90" s="278">
        <v>0</v>
      </c>
      <c r="AE90" s="278">
        <v>0</v>
      </c>
      <c r="AF90" s="278">
        <v>0</v>
      </c>
      <c r="AG90" s="278">
        <v>0</v>
      </c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</row>
    <row r="91" spans="1:45" x14ac:dyDescent="0.2">
      <c r="A91" s="297"/>
      <c r="B91" s="303"/>
      <c r="C91" s="294" t="s">
        <v>179</v>
      </c>
      <c r="D91" s="277">
        <v>0</v>
      </c>
      <c r="E91" s="277">
        <v>0</v>
      </c>
      <c r="F91" s="277">
        <v>0</v>
      </c>
      <c r="G91" s="277">
        <v>0</v>
      </c>
      <c r="H91" s="278">
        <v>0</v>
      </c>
      <c r="I91" s="278">
        <v>0</v>
      </c>
      <c r="J91" s="278">
        <v>0</v>
      </c>
      <c r="K91" s="278">
        <v>0</v>
      </c>
      <c r="L91" s="277">
        <v>0</v>
      </c>
      <c r="M91" s="277">
        <v>0</v>
      </c>
      <c r="N91" s="277">
        <v>0</v>
      </c>
      <c r="O91" s="277">
        <v>0</v>
      </c>
      <c r="P91" s="277">
        <v>0</v>
      </c>
      <c r="Q91" s="277">
        <v>0</v>
      </c>
      <c r="R91" s="277">
        <v>0</v>
      </c>
      <c r="S91" s="277">
        <v>0</v>
      </c>
      <c r="T91" s="277">
        <v>0</v>
      </c>
      <c r="U91" s="277">
        <v>0</v>
      </c>
      <c r="V91" s="279">
        <v>0</v>
      </c>
      <c r="W91" s="278">
        <v>0</v>
      </c>
      <c r="X91" s="278">
        <v>0</v>
      </c>
      <c r="Y91" s="278">
        <v>0</v>
      </c>
      <c r="Z91" s="278">
        <v>0</v>
      </c>
      <c r="AA91" s="278">
        <v>0</v>
      </c>
      <c r="AB91" s="278">
        <v>0</v>
      </c>
      <c r="AC91" s="278">
        <v>0</v>
      </c>
      <c r="AD91" s="278">
        <v>0</v>
      </c>
      <c r="AE91" s="278">
        <v>0</v>
      </c>
      <c r="AF91" s="278">
        <v>0</v>
      </c>
      <c r="AG91" s="278">
        <v>0</v>
      </c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</row>
    <row r="92" spans="1:45" x14ac:dyDescent="0.2">
      <c r="A92" s="297"/>
      <c r="B92" s="303"/>
      <c r="C92" s="294" t="s">
        <v>179</v>
      </c>
      <c r="D92" s="277">
        <v>0</v>
      </c>
      <c r="E92" s="277">
        <v>0</v>
      </c>
      <c r="F92" s="277">
        <v>0</v>
      </c>
      <c r="G92" s="277">
        <v>0</v>
      </c>
      <c r="H92" s="278">
        <v>0</v>
      </c>
      <c r="I92" s="278">
        <v>0</v>
      </c>
      <c r="J92" s="278">
        <v>0</v>
      </c>
      <c r="K92" s="278">
        <v>0</v>
      </c>
      <c r="L92" s="277">
        <v>0</v>
      </c>
      <c r="M92" s="277">
        <v>0</v>
      </c>
      <c r="N92" s="277">
        <v>0</v>
      </c>
      <c r="O92" s="277">
        <v>0</v>
      </c>
      <c r="P92" s="277">
        <v>0</v>
      </c>
      <c r="Q92" s="277">
        <v>0</v>
      </c>
      <c r="R92" s="277">
        <v>0</v>
      </c>
      <c r="S92" s="277">
        <v>0</v>
      </c>
      <c r="T92" s="277">
        <v>0</v>
      </c>
      <c r="U92" s="277">
        <v>0</v>
      </c>
      <c r="V92" s="279">
        <v>0</v>
      </c>
      <c r="W92" s="278">
        <v>0</v>
      </c>
      <c r="X92" s="278">
        <v>0</v>
      </c>
      <c r="Y92" s="278">
        <v>0</v>
      </c>
      <c r="Z92" s="278">
        <v>0</v>
      </c>
      <c r="AA92" s="278">
        <v>0</v>
      </c>
      <c r="AB92" s="278">
        <v>0</v>
      </c>
      <c r="AC92" s="278">
        <v>0</v>
      </c>
      <c r="AD92" s="278">
        <v>0</v>
      </c>
      <c r="AE92" s="278">
        <v>0</v>
      </c>
      <c r="AF92" s="278">
        <v>0</v>
      </c>
      <c r="AG92" s="278">
        <v>0</v>
      </c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</row>
    <row r="93" spans="1:45" x14ac:dyDescent="0.2">
      <c r="A93" s="297"/>
      <c r="B93" s="303"/>
      <c r="C93" s="294" t="s">
        <v>179</v>
      </c>
      <c r="D93" s="277">
        <v>0</v>
      </c>
      <c r="E93" s="277">
        <v>0</v>
      </c>
      <c r="F93" s="277">
        <v>0</v>
      </c>
      <c r="G93" s="277">
        <v>0</v>
      </c>
      <c r="H93" s="278">
        <v>0</v>
      </c>
      <c r="I93" s="278">
        <v>0</v>
      </c>
      <c r="J93" s="278">
        <v>0</v>
      </c>
      <c r="K93" s="278">
        <v>0</v>
      </c>
      <c r="L93" s="277">
        <v>0</v>
      </c>
      <c r="M93" s="277">
        <v>0</v>
      </c>
      <c r="N93" s="277">
        <v>0</v>
      </c>
      <c r="O93" s="277">
        <v>0</v>
      </c>
      <c r="P93" s="277">
        <v>0</v>
      </c>
      <c r="Q93" s="277">
        <v>0</v>
      </c>
      <c r="R93" s="277">
        <v>0</v>
      </c>
      <c r="S93" s="277">
        <v>0</v>
      </c>
      <c r="T93" s="277">
        <v>0</v>
      </c>
      <c r="U93" s="277">
        <v>0</v>
      </c>
      <c r="V93" s="279">
        <v>0</v>
      </c>
      <c r="W93" s="278">
        <v>0</v>
      </c>
      <c r="X93" s="278">
        <v>0</v>
      </c>
      <c r="Y93" s="278">
        <v>0</v>
      </c>
      <c r="Z93" s="278">
        <v>0</v>
      </c>
      <c r="AA93" s="278">
        <v>0</v>
      </c>
      <c r="AB93" s="278">
        <v>0</v>
      </c>
      <c r="AC93" s="278">
        <v>0</v>
      </c>
      <c r="AD93" s="278">
        <v>0</v>
      </c>
      <c r="AE93" s="278">
        <v>0</v>
      </c>
      <c r="AF93" s="278">
        <v>0</v>
      </c>
      <c r="AG93" s="278">
        <v>0</v>
      </c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</row>
    <row r="94" spans="1:45" x14ac:dyDescent="0.2">
      <c r="A94" s="297"/>
      <c r="B94" s="303"/>
      <c r="C94" s="294" t="s">
        <v>179</v>
      </c>
      <c r="D94" s="277">
        <v>0</v>
      </c>
      <c r="E94" s="277">
        <v>0</v>
      </c>
      <c r="F94" s="277">
        <v>0</v>
      </c>
      <c r="G94" s="277">
        <v>0</v>
      </c>
      <c r="H94" s="278">
        <v>0</v>
      </c>
      <c r="I94" s="278">
        <v>0</v>
      </c>
      <c r="J94" s="278">
        <v>0</v>
      </c>
      <c r="K94" s="278">
        <v>0</v>
      </c>
      <c r="L94" s="277">
        <v>0</v>
      </c>
      <c r="M94" s="277">
        <v>0</v>
      </c>
      <c r="N94" s="277">
        <v>0</v>
      </c>
      <c r="O94" s="277">
        <v>0</v>
      </c>
      <c r="P94" s="277">
        <v>0</v>
      </c>
      <c r="Q94" s="277">
        <v>0</v>
      </c>
      <c r="R94" s="277">
        <v>0</v>
      </c>
      <c r="S94" s="277">
        <v>0</v>
      </c>
      <c r="T94" s="277">
        <v>0</v>
      </c>
      <c r="U94" s="277">
        <v>0</v>
      </c>
      <c r="V94" s="279">
        <v>0</v>
      </c>
      <c r="W94" s="278">
        <v>0</v>
      </c>
      <c r="X94" s="278">
        <v>0</v>
      </c>
      <c r="Y94" s="278">
        <v>0</v>
      </c>
      <c r="Z94" s="278">
        <v>0</v>
      </c>
      <c r="AA94" s="278">
        <v>0</v>
      </c>
      <c r="AB94" s="278">
        <v>0</v>
      </c>
      <c r="AC94" s="278">
        <v>0</v>
      </c>
      <c r="AD94" s="278">
        <v>0</v>
      </c>
      <c r="AE94" s="278">
        <v>0</v>
      </c>
      <c r="AF94" s="278">
        <v>0</v>
      </c>
      <c r="AG94" s="278">
        <v>0</v>
      </c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</row>
    <row r="95" spans="1:45" x14ac:dyDescent="0.2">
      <c r="A95" s="297"/>
      <c r="B95" s="303"/>
      <c r="C95" s="294" t="s">
        <v>179</v>
      </c>
      <c r="D95" s="277">
        <v>0</v>
      </c>
      <c r="E95" s="277">
        <v>0</v>
      </c>
      <c r="F95" s="277">
        <v>0</v>
      </c>
      <c r="G95" s="277">
        <v>0</v>
      </c>
      <c r="H95" s="278">
        <v>0</v>
      </c>
      <c r="I95" s="278">
        <v>0</v>
      </c>
      <c r="J95" s="278">
        <v>0</v>
      </c>
      <c r="K95" s="278">
        <v>0</v>
      </c>
      <c r="L95" s="277">
        <v>0</v>
      </c>
      <c r="M95" s="277">
        <v>0</v>
      </c>
      <c r="N95" s="277">
        <v>0</v>
      </c>
      <c r="O95" s="277">
        <v>0</v>
      </c>
      <c r="P95" s="277">
        <v>0</v>
      </c>
      <c r="Q95" s="277">
        <v>0</v>
      </c>
      <c r="R95" s="277">
        <v>0</v>
      </c>
      <c r="S95" s="277">
        <v>0</v>
      </c>
      <c r="T95" s="277">
        <v>0</v>
      </c>
      <c r="U95" s="277">
        <v>0</v>
      </c>
      <c r="V95" s="279">
        <v>0</v>
      </c>
      <c r="W95" s="278">
        <v>0</v>
      </c>
      <c r="X95" s="278">
        <v>0</v>
      </c>
      <c r="Y95" s="278">
        <v>0</v>
      </c>
      <c r="Z95" s="278">
        <v>0</v>
      </c>
      <c r="AA95" s="278">
        <v>0</v>
      </c>
      <c r="AB95" s="278">
        <v>0</v>
      </c>
      <c r="AC95" s="278">
        <v>0</v>
      </c>
      <c r="AD95" s="278">
        <v>0</v>
      </c>
      <c r="AE95" s="278">
        <v>0</v>
      </c>
      <c r="AF95" s="278">
        <v>0</v>
      </c>
      <c r="AG95" s="278">
        <v>0</v>
      </c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</row>
    <row r="96" spans="1:45" x14ac:dyDescent="0.2">
      <c r="A96" s="297"/>
      <c r="B96" s="303"/>
      <c r="C96" s="294" t="s">
        <v>179</v>
      </c>
      <c r="D96" s="277">
        <v>0</v>
      </c>
      <c r="E96" s="277">
        <v>0</v>
      </c>
      <c r="F96" s="277">
        <v>0</v>
      </c>
      <c r="G96" s="277">
        <v>0</v>
      </c>
      <c r="H96" s="278">
        <v>0</v>
      </c>
      <c r="I96" s="278">
        <v>0</v>
      </c>
      <c r="J96" s="278">
        <v>0</v>
      </c>
      <c r="K96" s="278">
        <v>0</v>
      </c>
      <c r="L96" s="277">
        <v>0</v>
      </c>
      <c r="M96" s="277">
        <v>0</v>
      </c>
      <c r="N96" s="277">
        <v>0</v>
      </c>
      <c r="O96" s="277">
        <v>0</v>
      </c>
      <c r="P96" s="277">
        <v>0</v>
      </c>
      <c r="Q96" s="277">
        <v>0</v>
      </c>
      <c r="R96" s="277">
        <v>0</v>
      </c>
      <c r="S96" s="277">
        <v>0</v>
      </c>
      <c r="T96" s="277">
        <v>0</v>
      </c>
      <c r="U96" s="277">
        <v>0</v>
      </c>
      <c r="V96" s="279">
        <v>0</v>
      </c>
      <c r="W96" s="278">
        <v>0</v>
      </c>
      <c r="X96" s="278">
        <v>0</v>
      </c>
      <c r="Y96" s="278">
        <v>0</v>
      </c>
      <c r="Z96" s="278">
        <v>0</v>
      </c>
      <c r="AA96" s="278">
        <v>0</v>
      </c>
      <c r="AB96" s="278">
        <v>0</v>
      </c>
      <c r="AC96" s="278">
        <v>0</v>
      </c>
      <c r="AD96" s="278">
        <v>0</v>
      </c>
      <c r="AE96" s="278">
        <v>0</v>
      </c>
      <c r="AF96" s="278">
        <v>0</v>
      </c>
      <c r="AG96" s="278">
        <v>0</v>
      </c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</row>
    <row r="97" spans="1:61" x14ac:dyDescent="0.2">
      <c r="A97" s="297"/>
      <c r="B97" s="303"/>
      <c r="C97" s="294" t="s">
        <v>179</v>
      </c>
      <c r="D97" s="277">
        <v>0</v>
      </c>
      <c r="E97" s="277">
        <v>0</v>
      </c>
      <c r="F97" s="277">
        <v>0</v>
      </c>
      <c r="G97" s="277">
        <v>0</v>
      </c>
      <c r="H97" s="278">
        <v>0</v>
      </c>
      <c r="I97" s="278">
        <v>0</v>
      </c>
      <c r="J97" s="278">
        <v>0</v>
      </c>
      <c r="K97" s="278">
        <v>0</v>
      </c>
      <c r="L97" s="277">
        <v>0</v>
      </c>
      <c r="M97" s="277">
        <v>0</v>
      </c>
      <c r="N97" s="277">
        <v>0</v>
      </c>
      <c r="O97" s="277">
        <v>0</v>
      </c>
      <c r="P97" s="277">
        <v>0</v>
      </c>
      <c r="Q97" s="277">
        <v>0</v>
      </c>
      <c r="R97" s="277">
        <v>0</v>
      </c>
      <c r="S97" s="277">
        <v>0</v>
      </c>
      <c r="T97" s="277">
        <v>0</v>
      </c>
      <c r="U97" s="277">
        <v>0</v>
      </c>
      <c r="V97" s="279">
        <v>0</v>
      </c>
      <c r="W97" s="278">
        <v>0</v>
      </c>
      <c r="X97" s="278">
        <v>0</v>
      </c>
      <c r="Y97" s="278">
        <v>0</v>
      </c>
      <c r="Z97" s="278">
        <v>0</v>
      </c>
      <c r="AA97" s="278">
        <v>0</v>
      </c>
      <c r="AB97" s="278">
        <v>0</v>
      </c>
      <c r="AC97" s="278">
        <v>0</v>
      </c>
      <c r="AD97" s="278">
        <v>0</v>
      </c>
      <c r="AE97" s="278">
        <v>0</v>
      </c>
      <c r="AF97" s="278">
        <v>0</v>
      </c>
      <c r="AG97" s="278">
        <v>0</v>
      </c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</row>
    <row r="98" spans="1:61" x14ac:dyDescent="0.2">
      <c r="A98" s="297"/>
      <c r="B98" s="304"/>
      <c r="C98" s="294" t="s">
        <v>179</v>
      </c>
      <c r="D98" s="277">
        <v>0</v>
      </c>
      <c r="E98" s="277">
        <v>0</v>
      </c>
      <c r="F98" s="277">
        <v>0</v>
      </c>
      <c r="G98" s="277">
        <v>0</v>
      </c>
      <c r="H98" s="278">
        <v>0</v>
      </c>
      <c r="I98" s="278">
        <v>0</v>
      </c>
      <c r="J98" s="278">
        <v>0</v>
      </c>
      <c r="K98" s="278">
        <v>0</v>
      </c>
      <c r="L98" s="277">
        <v>0</v>
      </c>
      <c r="M98" s="277">
        <v>0</v>
      </c>
      <c r="N98" s="277">
        <v>0</v>
      </c>
      <c r="O98" s="277">
        <v>0</v>
      </c>
      <c r="P98" s="277">
        <v>0</v>
      </c>
      <c r="Q98" s="277">
        <v>0</v>
      </c>
      <c r="R98" s="277">
        <v>0</v>
      </c>
      <c r="S98" s="277">
        <v>0</v>
      </c>
      <c r="T98" s="277">
        <v>0</v>
      </c>
      <c r="U98" s="277">
        <v>0</v>
      </c>
      <c r="V98" s="279">
        <v>0</v>
      </c>
      <c r="W98" s="278">
        <v>0</v>
      </c>
      <c r="X98" s="278">
        <v>0</v>
      </c>
      <c r="Y98" s="278">
        <v>0</v>
      </c>
      <c r="Z98" s="278">
        <v>0</v>
      </c>
      <c r="AA98" s="278">
        <v>0</v>
      </c>
      <c r="AB98" s="278">
        <v>0</v>
      </c>
      <c r="AC98" s="278">
        <v>0</v>
      </c>
      <c r="AD98" s="278">
        <v>0</v>
      </c>
      <c r="AE98" s="278">
        <v>0</v>
      </c>
      <c r="AF98" s="278">
        <v>0</v>
      </c>
      <c r="AG98" s="278">
        <v>0</v>
      </c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</row>
    <row r="99" spans="1:61" x14ac:dyDescent="0.2">
      <c r="A99" s="297"/>
      <c r="B99" s="304"/>
      <c r="C99" s="294" t="s">
        <v>179</v>
      </c>
      <c r="D99" s="277">
        <v>0</v>
      </c>
      <c r="E99" s="277">
        <v>0</v>
      </c>
      <c r="F99" s="277">
        <v>0</v>
      </c>
      <c r="G99" s="277">
        <v>0</v>
      </c>
      <c r="H99" s="278">
        <v>0</v>
      </c>
      <c r="I99" s="278">
        <v>0</v>
      </c>
      <c r="J99" s="278">
        <v>0</v>
      </c>
      <c r="K99" s="278">
        <v>0</v>
      </c>
      <c r="L99" s="277">
        <v>0</v>
      </c>
      <c r="M99" s="277">
        <v>0</v>
      </c>
      <c r="N99" s="277">
        <v>0</v>
      </c>
      <c r="O99" s="277">
        <v>0</v>
      </c>
      <c r="P99" s="277">
        <v>0</v>
      </c>
      <c r="Q99" s="277">
        <v>0</v>
      </c>
      <c r="R99" s="277">
        <v>0</v>
      </c>
      <c r="S99" s="277">
        <v>0</v>
      </c>
      <c r="T99" s="277">
        <v>0</v>
      </c>
      <c r="U99" s="277">
        <v>0</v>
      </c>
      <c r="V99" s="279">
        <v>0</v>
      </c>
      <c r="W99" s="278">
        <v>0</v>
      </c>
      <c r="X99" s="278">
        <v>0</v>
      </c>
      <c r="Y99" s="278">
        <v>0</v>
      </c>
      <c r="Z99" s="278">
        <v>0</v>
      </c>
      <c r="AA99" s="278">
        <v>0</v>
      </c>
      <c r="AB99" s="278">
        <v>0</v>
      </c>
      <c r="AC99" s="278">
        <v>0</v>
      </c>
      <c r="AD99" s="278">
        <v>0</v>
      </c>
      <c r="AE99" s="278">
        <v>0</v>
      </c>
      <c r="AF99" s="278">
        <v>0</v>
      </c>
      <c r="AG99" s="278">
        <v>0</v>
      </c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</row>
    <row r="100" spans="1:61" x14ac:dyDescent="0.2">
      <c r="A100" s="297"/>
      <c r="B100" s="304"/>
      <c r="C100" s="294" t="s">
        <v>179</v>
      </c>
      <c r="D100" s="277">
        <v>0</v>
      </c>
      <c r="E100" s="277">
        <v>0</v>
      </c>
      <c r="F100" s="277">
        <v>0</v>
      </c>
      <c r="G100" s="277">
        <v>0</v>
      </c>
      <c r="H100" s="278">
        <v>0</v>
      </c>
      <c r="I100" s="278">
        <v>0</v>
      </c>
      <c r="J100" s="278">
        <v>0</v>
      </c>
      <c r="K100" s="278">
        <v>0</v>
      </c>
      <c r="L100" s="277">
        <v>0</v>
      </c>
      <c r="M100" s="277">
        <v>0</v>
      </c>
      <c r="N100" s="277">
        <v>0</v>
      </c>
      <c r="O100" s="277">
        <v>0</v>
      </c>
      <c r="P100" s="277">
        <v>0</v>
      </c>
      <c r="Q100" s="277">
        <v>0</v>
      </c>
      <c r="R100" s="277">
        <v>0</v>
      </c>
      <c r="S100" s="277">
        <v>0</v>
      </c>
      <c r="T100" s="277">
        <v>0</v>
      </c>
      <c r="U100" s="277">
        <v>0</v>
      </c>
      <c r="V100" s="279">
        <v>0</v>
      </c>
      <c r="W100" s="278">
        <v>0</v>
      </c>
      <c r="X100" s="278">
        <v>0</v>
      </c>
      <c r="Y100" s="278">
        <v>0</v>
      </c>
      <c r="Z100" s="278">
        <v>0</v>
      </c>
      <c r="AA100" s="278">
        <v>0</v>
      </c>
      <c r="AB100" s="278">
        <v>0</v>
      </c>
      <c r="AC100" s="278">
        <v>0</v>
      </c>
      <c r="AD100" s="278">
        <v>0</v>
      </c>
      <c r="AE100" s="278">
        <v>0</v>
      </c>
      <c r="AF100" s="278">
        <v>0</v>
      </c>
      <c r="AG100" s="278">
        <v>0</v>
      </c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</row>
    <row r="101" spans="1:61" x14ac:dyDescent="0.2">
      <c r="A101" s="297"/>
      <c r="B101" s="304"/>
      <c r="C101" s="294" t="s">
        <v>179</v>
      </c>
      <c r="D101" s="277">
        <v>0</v>
      </c>
      <c r="E101" s="277">
        <v>0</v>
      </c>
      <c r="F101" s="277">
        <v>0</v>
      </c>
      <c r="G101" s="277">
        <v>0</v>
      </c>
      <c r="H101" s="278">
        <v>0</v>
      </c>
      <c r="I101" s="278">
        <v>0</v>
      </c>
      <c r="J101" s="278">
        <v>0</v>
      </c>
      <c r="K101" s="278">
        <v>0</v>
      </c>
      <c r="L101" s="277">
        <v>0</v>
      </c>
      <c r="M101" s="277">
        <v>0</v>
      </c>
      <c r="N101" s="277">
        <v>0</v>
      </c>
      <c r="O101" s="277">
        <v>0</v>
      </c>
      <c r="P101" s="277">
        <v>0</v>
      </c>
      <c r="Q101" s="277">
        <v>0</v>
      </c>
      <c r="R101" s="277">
        <v>0</v>
      </c>
      <c r="S101" s="277">
        <v>0</v>
      </c>
      <c r="T101" s="277">
        <v>0</v>
      </c>
      <c r="U101" s="277">
        <v>0</v>
      </c>
      <c r="V101" s="279">
        <v>0</v>
      </c>
      <c r="W101" s="278">
        <v>0</v>
      </c>
      <c r="X101" s="278">
        <v>0</v>
      </c>
      <c r="Y101" s="278">
        <v>0</v>
      </c>
      <c r="Z101" s="278">
        <v>0</v>
      </c>
      <c r="AA101" s="278">
        <v>0</v>
      </c>
      <c r="AB101" s="278">
        <v>0</v>
      </c>
      <c r="AC101" s="278">
        <v>0</v>
      </c>
      <c r="AD101" s="278">
        <v>0</v>
      </c>
      <c r="AE101" s="278">
        <v>0</v>
      </c>
      <c r="AF101" s="278">
        <v>0</v>
      </c>
      <c r="AG101" s="278">
        <v>0</v>
      </c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</row>
    <row r="102" spans="1:61" x14ac:dyDescent="0.2">
      <c r="A102" s="297"/>
      <c r="B102" s="305"/>
      <c r="C102" s="294" t="s">
        <v>179</v>
      </c>
      <c r="D102" s="277">
        <v>0</v>
      </c>
      <c r="E102" s="277">
        <v>0</v>
      </c>
      <c r="F102" s="277">
        <v>0</v>
      </c>
      <c r="G102" s="277">
        <v>0</v>
      </c>
      <c r="H102" s="278">
        <v>0</v>
      </c>
      <c r="I102" s="278">
        <v>0</v>
      </c>
      <c r="J102" s="278">
        <v>0</v>
      </c>
      <c r="K102" s="278">
        <v>0</v>
      </c>
      <c r="L102" s="277">
        <v>0</v>
      </c>
      <c r="M102" s="277">
        <v>0</v>
      </c>
      <c r="N102" s="277">
        <v>0</v>
      </c>
      <c r="O102" s="277">
        <v>0</v>
      </c>
      <c r="P102" s="277">
        <v>0</v>
      </c>
      <c r="Q102" s="277">
        <v>0</v>
      </c>
      <c r="R102" s="277">
        <v>0</v>
      </c>
      <c r="S102" s="277">
        <v>0</v>
      </c>
      <c r="T102" s="277">
        <v>0</v>
      </c>
      <c r="U102" s="277">
        <v>0</v>
      </c>
      <c r="V102" s="279">
        <v>0</v>
      </c>
      <c r="W102" s="278">
        <v>0</v>
      </c>
      <c r="X102" s="278">
        <v>0</v>
      </c>
      <c r="Y102" s="278">
        <v>0</v>
      </c>
      <c r="Z102" s="278">
        <v>0</v>
      </c>
      <c r="AA102" s="278">
        <v>0</v>
      </c>
      <c r="AB102" s="278">
        <v>0</v>
      </c>
      <c r="AC102" s="278">
        <v>0</v>
      </c>
      <c r="AD102" s="278">
        <v>0</v>
      </c>
      <c r="AE102" s="278">
        <v>0</v>
      </c>
      <c r="AF102" s="278">
        <v>0</v>
      </c>
      <c r="AG102" s="278">
        <v>0</v>
      </c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</row>
    <row r="103" spans="1:61" x14ac:dyDescent="0.2">
      <c r="A103" s="297"/>
      <c r="B103" s="303"/>
      <c r="C103" s="294" t="s">
        <v>179</v>
      </c>
      <c r="D103" s="277">
        <v>0</v>
      </c>
      <c r="E103" s="277">
        <v>0</v>
      </c>
      <c r="F103" s="277">
        <v>0</v>
      </c>
      <c r="G103" s="277">
        <v>0</v>
      </c>
      <c r="H103" s="278">
        <v>0</v>
      </c>
      <c r="I103" s="278">
        <v>0</v>
      </c>
      <c r="J103" s="278">
        <v>0</v>
      </c>
      <c r="K103" s="278">
        <v>0</v>
      </c>
      <c r="L103" s="277">
        <v>0</v>
      </c>
      <c r="M103" s="277">
        <v>0</v>
      </c>
      <c r="N103" s="277">
        <v>0</v>
      </c>
      <c r="O103" s="277">
        <v>0</v>
      </c>
      <c r="P103" s="277">
        <v>0</v>
      </c>
      <c r="Q103" s="277">
        <v>0</v>
      </c>
      <c r="R103" s="277">
        <v>0</v>
      </c>
      <c r="S103" s="277">
        <v>0</v>
      </c>
      <c r="T103" s="277">
        <v>0</v>
      </c>
      <c r="U103" s="277">
        <v>0</v>
      </c>
      <c r="V103" s="279">
        <v>0</v>
      </c>
      <c r="W103" s="278">
        <v>0</v>
      </c>
      <c r="X103" s="278">
        <v>0</v>
      </c>
      <c r="Y103" s="278">
        <v>0</v>
      </c>
      <c r="Z103" s="278">
        <v>0</v>
      </c>
      <c r="AA103" s="278">
        <v>0</v>
      </c>
      <c r="AB103" s="278">
        <v>0</v>
      </c>
      <c r="AC103" s="278">
        <v>0</v>
      </c>
      <c r="AD103" s="278">
        <v>0</v>
      </c>
      <c r="AE103" s="278">
        <v>0</v>
      </c>
      <c r="AF103" s="278">
        <v>0</v>
      </c>
      <c r="AG103" s="278">
        <v>0</v>
      </c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</row>
    <row r="104" spans="1:61" x14ac:dyDescent="0.2">
      <c r="A104" s="297"/>
      <c r="B104" s="303"/>
      <c r="C104" s="294" t="s">
        <v>179</v>
      </c>
      <c r="D104" s="277">
        <v>0</v>
      </c>
      <c r="E104" s="277">
        <v>0</v>
      </c>
      <c r="F104" s="277">
        <v>0</v>
      </c>
      <c r="G104" s="277">
        <v>0</v>
      </c>
      <c r="H104" s="278">
        <v>0</v>
      </c>
      <c r="I104" s="278">
        <v>0</v>
      </c>
      <c r="J104" s="278">
        <v>0</v>
      </c>
      <c r="K104" s="278">
        <v>0</v>
      </c>
      <c r="L104" s="277">
        <v>0</v>
      </c>
      <c r="M104" s="277">
        <v>0</v>
      </c>
      <c r="N104" s="277">
        <v>0</v>
      </c>
      <c r="O104" s="277">
        <v>0</v>
      </c>
      <c r="P104" s="277">
        <v>0</v>
      </c>
      <c r="Q104" s="277">
        <v>0</v>
      </c>
      <c r="R104" s="277">
        <v>0</v>
      </c>
      <c r="S104" s="277">
        <v>0</v>
      </c>
      <c r="T104" s="277">
        <v>0</v>
      </c>
      <c r="U104" s="277">
        <v>0</v>
      </c>
      <c r="V104" s="279">
        <v>0</v>
      </c>
      <c r="W104" s="278">
        <v>0</v>
      </c>
      <c r="X104" s="278">
        <v>0</v>
      </c>
      <c r="Y104" s="278">
        <v>0</v>
      </c>
      <c r="Z104" s="278">
        <v>0</v>
      </c>
      <c r="AA104" s="278">
        <v>0</v>
      </c>
      <c r="AB104" s="278">
        <v>0</v>
      </c>
      <c r="AC104" s="278">
        <v>0</v>
      </c>
      <c r="AD104" s="278">
        <v>0</v>
      </c>
      <c r="AE104" s="278">
        <v>0</v>
      </c>
      <c r="AF104" s="278">
        <v>0</v>
      </c>
      <c r="AG104" s="278">
        <v>0</v>
      </c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</row>
    <row r="105" spans="1:61" x14ac:dyDescent="0.2">
      <c r="A105" s="297"/>
      <c r="B105" s="303"/>
      <c r="C105" s="294" t="s">
        <v>179</v>
      </c>
      <c r="D105" s="277">
        <v>0</v>
      </c>
      <c r="E105" s="277">
        <v>0</v>
      </c>
      <c r="F105" s="277">
        <v>0</v>
      </c>
      <c r="G105" s="277">
        <v>0</v>
      </c>
      <c r="H105" s="278">
        <v>0</v>
      </c>
      <c r="I105" s="278">
        <v>0</v>
      </c>
      <c r="J105" s="278">
        <v>0</v>
      </c>
      <c r="K105" s="278">
        <v>0</v>
      </c>
      <c r="L105" s="277">
        <v>0</v>
      </c>
      <c r="M105" s="277">
        <v>0</v>
      </c>
      <c r="N105" s="277">
        <v>0</v>
      </c>
      <c r="O105" s="277">
        <v>0</v>
      </c>
      <c r="P105" s="277">
        <v>0</v>
      </c>
      <c r="Q105" s="277">
        <v>0</v>
      </c>
      <c r="R105" s="277">
        <v>0</v>
      </c>
      <c r="S105" s="277">
        <v>0</v>
      </c>
      <c r="T105" s="277">
        <v>0</v>
      </c>
      <c r="U105" s="277">
        <v>0</v>
      </c>
      <c r="V105" s="279">
        <v>0</v>
      </c>
      <c r="W105" s="278">
        <v>0</v>
      </c>
      <c r="X105" s="278">
        <v>0</v>
      </c>
      <c r="Y105" s="278">
        <v>0</v>
      </c>
      <c r="Z105" s="278">
        <v>0</v>
      </c>
      <c r="AA105" s="278">
        <v>0</v>
      </c>
      <c r="AB105" s="278">
        <v>0</v>
      </c>
      <c r="AC105" s="278">
        <v>0</v>
      </c>
      <c r="AD105" s="278">
        <v>0</v>
      </c>
      <c r="AE105" s="278">
        <v>0</v>
      </c>
      <c r="AF105" s="278">
        <v>0</v>
      </c>
      <c r="AG105" s="278">
        <v>0</v>
      </c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</row>
    <row r="106" spans="1:61" x14ac:dyDescent="0.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</row>
    <row r="107" spans="1:61" x14ac:dyDescent="0.2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</row>
    <row r="108" spans="1:61" x14ac:dyDescent="0.2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</row>
    <row r="109" spans="1:61" x14ac:dyDescent="0.2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</row>
    <row r="110" spans="1:61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</row>
    <row r="111" spans="1:61" x14ac:dyDescent="0.2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</row>
    <row r="112" spans="1:61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</row>
    <row r="113" spans="1:61" x14ac:dyDescent="0.2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</row>
    <row r="114" spans="1:61" x14ac:dyDescent="0.2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</row>
    <row r="115" spans="1:61" x14ac:dyDescent="0.2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</row>
  </sheetData>
  <sheetProtection password="C170" sheet="1" objects="1" scenarios="1"/>
  <mergeCells count="24">
    <mergeCell ref="A59:C59"/>
    <mergeCell ref="A83:C83"/>
    <mergeCell ref="M11:V11"/>
    <mergeCell ref="M35:V35"/>
    <mergeCell ref="M59:V59"/>
    <mergeCell ref="M83:V83"/>
    <mergeCell ref="H35:K35"/>
    <mergeCell ref="D83:G83"/>
    <mergeCell ref="H83:K83"/>
    <mergeCell ref="D59:G59"/>
    <mergeCell ref="D10:G10"/>
    <mergeCell ref="H10:K10"/>
    <mergeCell ref="L10:V10"/>
    <mergeCell ref="W10:AG10"/>
    <mergeCell ref="A11:C11"/>
    <mergeCell ref="A35:C35"/>
    <mergeCell ref="D35:G35"/>
    <mergeCell ref="D11:G11"/>
    <mergeCell ref="X83:AG83"/>
    <mergeCell ref="X11:AG11"/>
    <mergeCell ref="X35:AG35"/>
    <mergeCell ref="H11:K11"/>
    <mergeCell ref="H59:K59"/>
    <mergeCell ref="X59:AG59"/>
  </mergeCells>
  <phoneticPr fontId="0" type="noConversion"/>
  <dataValidations count="1">
    <dataValidation type="list" allowBlank="1" showInputMessage="1" showErrorMessage="1" sqref="C62:C81 C14:C33 C38:C57 C86:C105">
      <formula1>"&lt;Select&gt;,Yes,No"</formula1>
    </dataValidation>
  </dataValidations>
  <pageMargins left="0.75" right="0.75" top="1" bottom="1" header="0.5" footer="0.5"/>
  <pageSetup orientation="landscape" verticalDpi="96" r:id="rId1"/>
  <headerFooter alignWithMargins="0"/>
  <rowBreaks count="2" manualBreakCount="2">
    <brk id="33" max="16383" man="1"/>
    <brk id="81" max="16383" man="1"/>
  </rowBreaks>
  <colBreaks count="2" manualBreakCount="2">
    <brk id="11" max="1048575" man="1"/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5"/>
  <sheetViews>
    <sheetView workbookViewId="0">
      <pane xSplit="3" ySplit="10" topLeftCell="D11" activePane="bottomRight" state="frozen"/>
      <selection pane="topRight" activeCell="C1" sqref="C1"/>
      <selection pane="bottomLeft" activeCell="A11" sqref="A11"/>
      <selection pane="bottomRight" activeCell="D11" sqref="D11:G11"/>
    </sheetView>
  </sheetViews>
  <sheetFormatPr defaultRowHeight="12.75" x14ac:dyDescent="0.2"/>
  <cols>
    <col min="1" max="1" width="20.42578125" customWidth="1"/>
    <col min="2" max="3" width="22.140625" customWidth="1"/>
    <col min="4" max="33" width="7.7109375" customWidth="1"/>
    <col min="34" max="49" width="10.7109375" customWidth="1"/>
  </cols>
  <sheetData>
    <row r="1" spans="1:45" x14ac:dyDescent="0.2">
      <c r="A1" s="8" t="s">
        <v>135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4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45" x14ac:dyDescent="0.2">
      <c r="A3" s="8" t="s">
        <v>27</v>
      </c>
      <c r="B3" s="8"/>
      <c r="C3" s="21" t="s">
        <v>28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45" x14ac:dyDescent="0.2">
      <c r="A4" s="8" t="s">
        <v>29</v>
      </c>
      <c r="B4" s="8"/>
      <c r="C4" s="21">
        <f>'Data Input - Contact Info'!B3</f>
        <v>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45" x14ac:dyDescent="0.2">
      <c r="A5" s="8" t="s">
        <v>32</v>
      </c>
      <c r="B5" s="8"/>
      <c r="C5" s="21">
        <f>'Data Input - Contact Info'!B1</f>
        <v>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45" x14ac:dyDescent="0.2">
      <c r="A6" s="8" t="s">
        <v>30</v>
      </c>
      <c r="B6" s="8"/>
      <c r="C6" s="21">
        <f>'Data Input - Contact Info'!B2</f>
        <v>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9" spans="1:45" x14ac:dyDescent="0.2">
      <c r="C9" s="18"/>
    </row>
    <row r="10" spans="1:45" x14ac:dyDescent="0.2">
      <c r="A10" s="18"/>
      <c r="B10" s="18"/>
      <c r="C10" s="18"/>
      <c r="D10" s="318" t="s">
        <v>378</v>
      </c>
      <c r="E10" s="319"/>
      <c r="F10" s="319"/>
      <c r="G10" s="319"/>
      <c r="H10" s="347" t="s">
        <v>378</v>
      </c>
      <c r="I10" s="348"/>
      <c r="J10" s="348"/>
      <c r="K10" s="348"/>
      <c r="L10" s="318" t="s">
        <v>379</v>
      </c>
      <c r="M10" s="319"/>
      <c r="N10" s="319"/>
      <c r="O10" s="319"/>
      <c r="P10" s="319"/>
      <c r="Q10" s="319"/>
      <c r="R10" s="319"/>
      <c r="S10" s="319"/>
      <c r="T10" s="319"/>
      <c r="U10" s="319"/>
      <c r="V10" s="309"/>
      <c r="W10" s="347" t="s">
        <v>379</v>
      </c>
      <c r="X10" s="348"/>
      <c r="Y10" s="348"/>
      <c r="Z10" s="348"/>
      <c r="AA10" s="348"/>
      <c r="AB10" s="348"/>
      <c r="AC10" s="348"/>
      <c r="AD10" s="348"/>
      <c r="AE10" s="348"/>
      <c r="AF10" s="348"/>
      <c r="AG10" s="358"/>
    </row>
    <row r="11" spans="1:45" ht="39" customHeight="1" x14ac:dyDescent="0.2">
      <c r="A11" s="349" t="s">
        <v>131</v>
      </c>
      <c r="B11" s="350"/>
      <c r="C11" s="351"/>
      <c r="D11" s="318" t="s">
        <v>24</v>
      </c>
      <c r="E11" s="319"/>
      <c r="F11" s="319"/>
      <c r="G11" s="309"/>
      <c r="H11" s="308" t="s">
        <v>23</v>
      </c>
      <c r="I11" s="313"/>
      <c r="J11" s="313"/>
      <c r="K11" s="306"/>
      <c r="L11" s="214" t="s">
        <v>380</v>
      </c>
      <c r="M11" s="318" t="s">
        <v>128</v>
      </c>
      <c r="N11" s="319"/>
      <c r="O11" s="319"/>
      <c r="P11" s="319"/>
      <c r="Q11" s="319"/>
      <c r="R11" s="319"/>
      <c r="S11" s="319"/>
      <c r="T11" s="319"/>
      <c r="U11" s="319"/>
      <c r="V11" s="309"/>
      <c r="W11" s="174" t="s">
        <v>380</v>
      </c>
      <c r="X11" s="308" t="s">
        <v>129</v>
      </c>
      <c r="Y11" s="313"/>
      <c r="Z11" s="313"/>
      <c r="AA11" s="313"/>
      <c r="AB11" s="313"/>
      <c r="AC11" s="313"/>
      <c r="AD11" s="313"/>
      <c r="AE11" s="313"/>
      <c r="AF11" s="313"/>
      <c r="AG11" s="306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</row>
    <row r="12" spans="1:45" ht="25.5" x14ac:dyDescent="0.2">
      <c r="A12" s="2" t="s">
        <v>126</v>
      </c>
      <c r="B12" s="9" t="s">
        <v>413</v>
      </c>
      <c r="C12" s="15" t="s">
        <v>133</v>
      </c>
      <c r="D12" s="97" t="s">
        <v>6</v>
      </c>
      <c r="E12" s="97" t="s">
        <v>7</v>
      </c>
      <c r="F12" s="97" t="s">
        <v>8</v>
      </c>
      <c r="G12" s="97" t="s">
        <v>9</v>
      </c>
      <c r="H12" s="98" t="s">
        <v>6</v>
      </c>
      <c r="I12" s="98" t="s">
        <v>7</v>
      </c>
      <c r="J12" s="98" t="s">
        <v>8</v>
      </c>
      <c r="K12" s="98" t="s">
        <v>9</v>
      </c>
      <c r="L12" s="99">
        <v>2001</v>
      </c>
      <c r="M12" s="99">
        <v>2002</v>
      </c>
      <c r="N12" s="99">
        <v>2003</v>
      </c>
      <c r="O12" s="99">
        <v>2004</v>
      </c>
      <c r="P12" s="99">
        <v>2005</v>
      </c>
      <c r="Q12" s="99">
        <v>2006</v>
      </c>
      <c r="R12" s="99">
        <v>2007</v>
      </c>
      <c r="S12" s="99">
        <v>2008</v>
      </c>
      <c r="T12" s="99">
        <v>2009</v>
      </c>
      <c r="U12" s="99">
        <v>2010</v>
      </c>
      <c r="V12" s="178">
        <v>2011</v>
      </c>
      <c r="W12" s="98" t="s">
        <v>55</v>
      </c>
      <c r="X12" s="98" t="s">
        <v>56</v>
      </c>
      <c r="Y12" s="98" t="s">
        <v>57</v>
      </c>
      <c r="Z12" s="98" t="s">
        <v>58</v>
      </c>
      <c r="AA12" s="98" t="s">
        <v>59</v>
      </c>
      <c r="AB12" s="98" t="s">
        <v>60</v>
      </c>
      <c r="AC12" s="98" t="s">
        <v>61</v>
      </c>
      <c r="AD12" s="98" t="s">
        <v>62</v>
      </c>
      <c r="AE12" s="98" t="s">
        <v>63</v>
      </c>
      <c r="AF12" s="98" t="s">
        <v>64</v>
      </c>
      <c r="AG12" s="98" t="s">
        <v>66</v>
      </c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</row>
    <row r="13" spans="1:45" x14ac:dyDescent="0.2">
      <c r="A13" s="70" t="s">
        <v>127</v>
      </c>
      <c r="B13" s="302"/>
      <c r="C13" s="73"/>
      <c r="D13" s="291">
        <f t="shared" ref="D13:AG13" si="0">SUM(D14:D33)</f>
        <v>0</v>
      </c>
      <c r="E13" s="291">
        <f t="shared" si="0"/>
        <v>0</v>
      </c>
      <c r="F13" s="291">
        <f t="shared" si="0"/>
        <v>0</v>
      </c>
      <c r="G13" s="291">
        <f t="shared" si="0"/>
        <v>0</v>
      </c>
      <c r="H13" s="292">
        <f t="shared" si="0"/>
        <v>0</v>
      </c>
      <c r="I13" s="292">
        <f t="shared" si="0"/>
        <v>0</v>
      </c>
      <c r="J13" s="292">
        <f t="shared" si="0"/>
        <v>0</v>
      </c>
      <c r="K13" s="292">
        <f t="shared" si="0"/>
        <v>0</v>
      </c>
      <c r="L13" s="291">
        <f t="shared" si="0"/>
        <v>0</v>
      </c>
      <c r="M13" s="291">
        <f t="shared" si="0"/>
        <v>0</v>
      </c>
      <c r="N13" s="291">
        <f>SUM(N14:N33)</f>
        <v>0</v>
      </c>
      <c r="O13" s="291">
        <f t="shared" si="0"/>
        <v>0</v>
      </c>
      <c r="P13" s="291">
        <f t="shared" si="0"/>
        <v>0</v>
      </c>
      <c r="Q13" s="291">
        <f t="shared" si="0"/>
        <v>0</v>
      </c>
      <c r="R13" s="291">
        <f t="shared" si="0"/>
        <v>0</v>
      </c>
      <c r="S13" s="291">
        <f t="shared" si="0"/>
        <v>0</v>
      </c>
      <c r="T13" s="291">
        <f t="shared" si="0"/>
        <v>0</v>
      </c>
      <c r="U13" s="291">
        <f t="shared" si="0"/>
        <v>0</v>
      </c>
      <c r="V13" s="293">
        <f t="shared" si="0"/>
        <v>0</v>
      </c>
      <c r="W13" s="292">
        <f t="shared" si="0"/>
        <v>0</v>
      </c>
      <c r="X13" s="292">
        <f>SUM(X14:X33)</f>
        <v>0</v>
      </c>
      <c r="Y13" s="292">
        <f>SUM(Y14:Y33)</f>
        <v>0</v>
      </c>
      <c r="Z13" s="292">
        <f>SUM(Z14:Z33)</f>
        <v>0</v>
      </c>
      <c r="AA13" s="292">
        <f t="shared" si="0"/>
        <v>0</v>
      </c>
      <c r="AB13" s="292">
        <f t="shared" si="0"/>
        <v>0</v>
      </c>
      <c r="AC13" s="292">
        <f t="shared" si="0"/>
        <v>0</v>
      </c>
      <c r="AD13" s="292">
        <f t="shared" si="0"/>
        <v>0</v>
      </c>
      <c r="AE13" s="292">
        <f t="shared" si="0"/>
        <v>0</v>
      </c>
      <c r="AF13" s="292">
        <f t="shared" si="0"/>
        <v>0</v>
      </c>
      <c r="AG13" s="292">
        <f t="shared" si="0"/>
        <v>0</v>
      </c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</row>
    <row r="14" spans="1:45" x14ac:dyDescent="0.2">
      <c r="A14" s="294"/>
      <c r="B14" s="303"/>
      <c r="C14" s="294" t="s">
        <v>179</v>
      </c>
      <c r="D14" s="277">
        <v>0</v>
      </c>
      <c r="E14" s="277">
        <v>0</v>
      </c>
      <c r="F14" s="277">
        <v>0</v>
      </c>
      <c r="G14" s="277">
        <v>0</v>
      </c>
      <c r="H14" s="278">
        <v>0</v>
      </c>
      <c r="I14" s="278">
        <v>0</v>
      </c>
      <c r="J14" s="278">
        <v>0</v>
      </c>
      <c r="K14" s="278">
        <v>0</v>
      </c>
      <c r="L14" s="277">
        <v>0</v>
      </c>
      <c r="M14" s="277">
        <v>0</v>
      </c>
      <c r="N14" s="277">
        <v>0</v>
      </c>
      <c r="O14" s="277">
        <v>0</v>
      </c>
      <c r="P14" s="277">
        <v>0</v>
      </c>
      <c r="Q14" s="277">
        <v>0</v>
      </c>
      <c r="R14" s="277">
        <v>0</v>
      </c>
      <c r="S14" s="277">
        <v>0</v>
      </c>
      <c r="T14" s="277">
        <v>0</v>
      </c>
      <c r="U14" s="277">
        <v>0</v>
      </c>
      <c r="V14" s="279">
        <v>0</v>
      </c>
      <c r="W14" s="278">
        <v>0</v>
      </c>
      <c r="X14" s="278">
        <v>0</v>
      </c>
      <c r="Y14" s="278">
        <v>0</v>
      </c>
      <c r="Z14" s="278">
        <v>0</v>
      </c>
      <c r="AA14" s="278">
        <v>0</v>
      </c>
      <c r="AB14" s="278">
        <v>0</v>
      </c>
      <c r="AC14" s="278">
        <v>0</v>
      </c>
      <c r="AD14" s="278">
        <v>0</v>
      </c>
      <c r="AE14" s="278">
        <v>0</v>
      </c>
      <c r="AF14" s="278">
        <v>0</v>
      </c>
      <c r="AG14" s="278">
        <v>0</v>
      </c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</row>
    <row r="15" spans="1:45" x14ac:dyDescent="0.2">
      <c r="A15" s="294"/>
      <c r="B15" s="303"/>
      <c r="C15" s="294" t="s">
        <v>179</v>
      </c>
      <c r="D15" s="277">
        <v>0</v>
      </c>
      <c r="E15" s="277">
        <v>0</v>
      </c>
      <c r="F15" s="277">
        <v>0</v>
      </c>
      <c r="G15" s="277">
        <v>0</v>
      </c>
      <c r="H15" s="278">
        <v>0</v>
      </c>
      <c r="I15" s="278">
        <v>0</v>
      </c>
      <c r="J15" s="278">
        <v>0</v>
      </c>
      <c r="K15" s="278">
        <v>0</v>
      </c>
      <c r="L15" s="277">
        <v>0</v>
      </c>
      <c r="M15" s="277">
        <v>0</v>
      </c>
      <c r="N15" s="277">
        <v>0</v>
      </c>
      <c r="O15" s="277">
        <v>0</v>
      </c>
      <c r="P15" s="277">
        <v>0</v>
      </c>
      <c r="Q15" s="277">
        <v>0</v>
      </c>
      <c r="R15" s="277">
        <v>0</v>
      </c>
      <c r="S15" s="277">
        <v>0</v>
      </c>
      <c r="T15" s="277">
        <v>0</v>
      </c>
      <c r="U15" s="277">
        <v>0</v>
      </c>
      <c r="V15" s="279">
        <v>0</v>
      </c>
      <c r="W15" s="278">
        <v>0</v>
      </c>
      <c r="X15" s="278">
        <v>0</v>
      </c>
      <c r="Y15" s="278">
        <v>0</v>
      </c>
      <c r="Z15" s="278">
        <v>0</v>
      </c>
      <c r="AA15" s="278">
        <v>0</v>
      </c>
      <c r="AB15" s="278">
        <v>0</v>
      </c>
      <c r="AC15" s="278">
        <v>0</v>
      </c>
      <c r="AD15" s="278">
        <v>0</v>
      </c>
      <c r="AE15" s="278">
        <v>0</v>
      </c>
      <c r="AF15" s="278">
        <v>0</v>
      </c>
      <c r="AG15" s="278">
        <v>0</v>
      </c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</row>
    <row r="16" spans="1:45" x14ac:dyDescent="0.2">
      <c r="A16" s="294"/>
      <c r="B16" s="303"/>
      <c r="C16" s="294" t="s">
        <v>179</v>
      </c>
      <c r="D16" s="277">
        <v>0</v>
      </c>
      <c r="E16" s="277">
        <v>0</v>
      </c>
      <c r="F16" s="277">
        <v>0</v>
      </c>
      <c r="G16" s="277">
        <v>0</v>
      </c>
      <c r="H16" s="278">
        <v>0</v>
      </c>
      <c r="I16" s="278">
        <v>0</v>
      </c>
      <c r="J16" s="278">
        <v>0</v>
      </c>
      <c r="K16" s="278">
        <v>0</v>
      </c>
      <c r="L16" s="277">
        <v>0</v>
      </c>
      <c r="M16" s="277">
        <v>0</v>
      </c>
      <c r="N16" s="277">
        <v>0</v>
      </c>
      <c r="O16" s="277">
        <v>0</v>
      </c>
      <c r="P16" s="277">
        <v>0</v>
      </c>
      <c r="Q16" s="277">
        <v>0</v>
      </c>
      <c r="R16" s="277">
        <v>0</v>
      </c>
      <c r="S16" s="277">
        <v>0</v>
      </c>
      <c r="T16" s="277">
        <v>0</v>
      </c>
      <c r="U16" s="277">
        <v>0</v>
      </c>
      <c r="V16" s="279">
        <v>0</v>
      </c>
      <c r="W16" s="278">
        <v>0</v>
      </c>
      <c r="X16" s="278">
        <v>0</v>
      </c>
      <c r="Y16" s="278">
        <v>0</v>
      </c>
      <c r="Z16" s="278">
        <v>0</v>
      </c>
      <c r="AA16" s="278">
        <v>0</v>
      </c>
      <c r="AB16" s="278">
        <v>0</v>
      </c>
      <c r="AC16" s="278">
        <v>0</v>
      </c>
      <c r="AD16" s="278">
        <v>0</v>
      </c>
      <c r="AE16" s="278">
        <v>0</v>
      </c>
      <c r="AF16" s="278">
        <v>0</v>
      </c>
      <c r="AG16" s="278">
        <v>0</v>
      </c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</row>
    <row r="17" spans="1:45" x14ac:dyDescent="0.2">
      <c r="A17" s="294"/>
      <c r="B17" s="303"/>
      <c r="C17" s="294" t="s">
        <v>179</v>
      </c>
      <c r="D17" s="277">
        <v>0</v>
      </c>
      <c r="E17" s="277">
        <v>0</v>
      </c>
      <c r="F17" s="277">
        <v>0</v>
      </c>
      <c r="G17" s="277">
        <v>0</v>
      </c>
      <c r="H17" s="278">
        <v>0</v>
      </c>
      <c r="I17" s="278">
        <v>0</v>
      </c>
      <c r="J17" s="278">
        <v>0</v>
      </c>
      <c r="K17" s="278">
        <v>0</v>
      </c>
      <c r="L17" s="277">
        <v>0</v>
      </c>
      <c r="M17" s="277">
        <v>0</v>
      </c>
      <c r="N17" s="277">
        <v>0</v>
      </c>
      <c r="O17" s="277">
        <v>0</v>
      </c>
      <c r="P17" s="277">
        <v>0</v>
      </c>
      <c r="Q17" s="277">
        <v>0</v>
      </c>
      <c r="R17" s="277">
        <v>0</v>
      </c>
      <c r="S17" s="277">
        <v>0</v>
      </c>
      <c r="T17" s="277">
        <v>0</v>
      </c>
      <c r="U17" s="277">
        <v>0</v>
      </c>
      <c r="V17" s="279">
        <v>0</v>
      </c>
      <c r="W17" s="278">
        <v>0</v>
      </c>
      <c r="X17" s="278">
        <v>0</v>
      </c>
      <c r="Y17" s="278">
        <v>0</v>
      </c>
      <c r="Z17" s="278">
        <v>0</v>
      </c>
      <c r="AA17" s="278">
        <v>0</v>
      </c>
      <c r="AB17" s="278">
        <v>0</v>
      </c>
      <c r="AC17" s="278">
        <v>0</v>
      </c>
      <c r="AD17" s="278">
        <v>0</v>
      </c>
      <c r="AE17" s="278">
        <v>0</v>
      </c>
      <c r="AF17" s="278">
        <v>0</v>
      </c>
      <c r="AG17" s="278">
        <v>0</v>
      </c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</row>
    <row r="18" spans="1:45" x14ac:dyDescent="0.2">
      <c r="A18" s="294"/>
      <c r="B18" s="303"/>
      <c r="C18" s="294" t="s">
        <v>179</v>
      </c>
      <c r="D18" s="277">
        <v>0</v>
      </c>
      <c r="E18" s="277">
        <v>0</v>
      </c>
      <c r="F18" s="277">
        <v>0</v>
      </c>
      <c r="G18" s="277">
        <v>0</v>
      </c>
      <c r="H18" s="278">
        <v>0</v>
      </c>
      <c r="I18" s="278">
        <v>0</v>
      </c>
      <c r="J18" s="278">
        <v>0</v>
      </c>
      <c r="K18" s="278">
        <v>0</v>
      </c>
      <c r="L18" s="277">
        <v>0</v>
      </c>
      <c r="M18" s="277">
        <v>0</v>
      </c>
      <c r="N18" s="277">
        <v>0</v>
      </c>
      <c r="O18" s="277">
        <v>0</v>
      </c>
      <c r="P18" s="277">
        <v>0</v>
      </c>
      <c r="Q18" s="277">
        <v>0</v>
      </c>
      <c r="R18" s="277">
        <v>0</v>
      </c>
      <c r="S18" s="277">
        <v>0</v>
      </c>
      <c r="T18" s="277">
        <v>0</v>
      </c>
      <c r="U18" s="277">
        <v>0</v>
      </c>
      <c r="V18" s="279">
        <v>0</v>
      </c>
      <c r="W18" s="278">
        <v>0</v>
      </c>
      <c r="X18" s="278">
        <v>0</v>
      </c>
      <c r="Y18" s="278">
        <v>0</v>
      </c>
      <c r="Z18" s="278">
        <v>0</v>
      </c>
      <c r="AA18" s="278">
        <v>0</v>
      </c>
      <c r="AB18" s="278">
        <v>0</v>
      </c>
      <c r="AC18" s="278">
        <v>0</v>
      </c>
      <c r="AD18" s="278">
        <v>0</v>
      </c>
      <c r="AE18" s="278">
        <v>0</v>
      </c>
      <c r="AF18" s="278">
        <v>0</v>
      </c>
      <c r="AG18" s="278">
        <v>0</v>
      </c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</row>
    <row r="19" spans="1:45" x14ac:dyDescent="0.2">
      <c r="A19" s="294"/>
      <c r="B19" s="303"/>
      <c r="C19" s="294" t="s">
        <v>179</v>
      </c>
      <c r="D19" s="277">
        <v>0</v>
      </c>
      <c r="E19" s="277">
        <v>0</v>
      </c>
      <c r="F19" s="277">
        <v>0</v>
      </c>
      <c r="G19" s="277">
        <v>0</v>
      </c>
      <c r="H19" s="278">
        <v>0</v>
      </c>
      <c r="I19" s="278">
        <v>0</v>
      </c>
      <c r="J19" s="278">
        <v>0</v>
      </c>
      <c r="K19" s="278">
        <v>0</v>
      </c>
      <c r="L19" s="277">
        <v>0</v>
      </c>
      <c r="M19" s="277">
        <v>0</v>
      </c>
      <c r="N19" s="277">
        <v>0</v>
      </c>
      <c r="O19" s="277">
        <v>0</v>
      </c>
      <c r="P19" s="277">
        <v>0</v>
      </c>
      <c r="Q19" s="277">
        <v>0</v>
      </c>
      <c r="R19" s="277">
        <v>0</v>
      </c>
      <c r="S19" s="277">
        <v>0</v>
      </c>
      <c r="T19" s="277">
        <v>0</v>
      </c>
      <c r="U19" s="277">
        <v>0</v>
      </c>
      <c r="V19" s="279">
        <v>0</v>
      </c>
      <c r="W19" s="278">
        <v>0</v>
      </c>
      <c r="X19" s="278">
        <v>0</v>
      </c>
      <c r="Y19" s="278">
        <v>0</v>
      </c>
      <c r="Z19" s="278">
        <v>0</v>
      </c>
      <c r="AA19" s="278">
        <v>0</v>
      </c>
      <c r="AB19" s="278">
        <v>0</v>
      </c>
      <c r="AC19" s="278">
        <v>0</v>
      </c>
      <c r="AD19" s="278">
        <v>0</v>
      </c>
      <c r="AE19" s="278">
        <v>0</v>
      </c>
      <c r="AF19" s="278">
        <v>0</v>
      </c>
      <c r="AG19" s="278">
        <v>0</v>
      </c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</row>
    <row r="20" spans="1:45" x14ac:dyDescent="0.2">
      <c r="A20" s="294"/>
      <c r="B20" s="303"/>
      <c r="C20" s="294" t="s">
        <v>179</v>
      </c>
      <c r="D20" s="277">
        <v>0</v>
      </c>
      <c r="E20" s="277">
        <v>0</v>
      </c>
      <c r="F20" s="277">
        <v>0</v>
      </c>
      <c r="G20" s="277">
        <v>0</v>
      </c>
      <c r="H20" s="278">
        <v>0</v>
      </c>
      <c r="I20" s="278">
        <v>0</v>
      </c>
      <c r="J20" s="278">
        <v>0</v>
      </c>
      <c r="K20" s="278">
        <v>0</v>
      </c>
      <c r="L20" s="277">
        <v>0</v>
      </c>
      <c r="M20" s="277">
        <v>0</v>
      </c>
      <c r="N20" s="277">
        <v>0</v>
      </c>
      <c r="O20" s="277">
        <v>0</v>
      </c>
      <c r="P20" s="277">
        <v>0</v>
      </c>
      <c r="Q20" s="277">
        <v>0</v>
      </c>
      <c r="R20" s="277">
        <v>0</v>
      </c>
      <c r="S20" s="277">
        <v>0</v>
      </c>
      <c r="T20" s="277">
        <v>0</v>
      </c>
      <c r="U20" s="277">
        <v>0</v>
      </c>
      <c r="V20" s="279">
        <v>0</v>
      </c>
      <c r="W20" s="278">
        <v>0</v>
      </c>
      <c r="X20" s="278">
        <v>0</v>
      </c>
      <c r="Y20" s="278">
        <v>0</v>
      </c>
      <c r="Z20" s="278">
        <v>0</v>
      </c>
      <c r="AA20" s="278">
        <v>0</v>
      </c>
      <c r="AB20" s="278">
        <v>0</v>
      </c>
      <c r="AC20" s="278">
        <v>0</v>
      </c>
      <c r="AD20" s="278">
        <v>0</v>
      </c>
      <c r="AE20" s="278">
        <v>0</v>
      </c>
      <c r="AF20" s="278">
        <v>0</v>
      </c>
      <c r="AG20" s="278">
        <v>0</v>
      </c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</row>
    <row r="21" spans="1:45" x14ac:dyDescent="0.2">
      <c r="A21" s="294"/>
      <c r="B21" s="303"/>
      <c r="C21" s="294" t="s">
        <v>179</v>
      </c>
      <c r="D21" s="277">
        <v>0</v>
      </c>
      <c r="E21" s="277">
        <v>0</v>
      </c>
      <c r="F21" s="277">
        <v>0</v>
      </c>
      <c r="G21" s="277">
        <v>0</v>
      </c>
      <c r="H21" s="278">
        <v>0</v>
      </c>
      <c r="I21" s="278">
        <v>0</v>
      </c>
      <c r="J21" s="278">
        <v>0</v>
      </c>
      <c r="K21" s="278">
        <v>0</v>
      </c>
      <c r="L21" s="277">
        <v>0</v>
      </c>
      <c r="M21" s="277">
        <v>0</v>
      </c>
      <c r="N21" s="277">
        <v>0</v>
      </c>
      <c r="O21" s="277">
        <v>0</v>
      </c>
      <c r="P21" s="277">
        <v>0</v>
      </c>
      <c r="Q21" s="277">
        <v>0</v>
      </c>
      <c r="R21" s="277">
        <v>0</v>
      </c>
      <c r="S21" s="277">
        <v>0</v>
      </c>
      <c r="T21" s="277">
        <v>0</v>
      </c>
      <c r="U21" s="277">
        <v>0</v>
      </c>
      <c r="V21" s="279">
        <v>0</v>
      </c>
      <c r="W21" s="278">
        <v>0</v>
      </c>
      <c r="X21" s="278">
        <v>0</v>
      </c>
      <c r="Y21" s="278">
        <v>0</v>
      </c>
      <c r="Z21" s="278">
        <v>0</v>
      </c>
      <c r="AA21" s="278">
        <v>0</v>
      </c>
      <c r="AB21" s="278">
        <v>0</v>
      </c>
      <c r="AC21" s="278">
        <v>0</v>
      </c>
      <c r="AD21" s="278">
        <v>0</v>
      </c>
      <c r="AE21" s="278">
        <v>0</v>
      </c>
      <c r="AF21" s="278">
        <v>0</v>
      </c>
      <c r="AG21" s="278">
        <v>0</v>
      </c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</row>
    <row r="22" spans="1:45" x14ac:dyDescent="0.2">
      <c r="A22" s="294"/>
      <c r="B22" s="303"/>
      <c r="C22" s="294" t="s">
        <v>179</v>
      </c>
      <c r="D22" s="277">
        <v>0</v>
      </c>
      <c r="E22" s="277">
        <v>0</v>
      </c>
      <c r="F22" s="277">
        <v>0</v>
      </c>
      <c r="G22" s="277">
        <v>0</v>
      </c>
      <c r="H22" s="278">
        <v>0</v>
      </c>
      <c r="I22" s="278">
        <v>0</v>
      </c>
      <c r="J22" s="278">
        <v>0</v>
      </c>
      <c r="K22" s="278">
        <v>0</v>
      </c>
      <c r="L22" s="277">
        <v>0</v>
      </c>
      <c r="M22" s="277">
        <v>0</v>
      </c>
      <c r="N22" s="277">
        <v>0</v>
      </c>
      <c r="O22" s="277">
        <v>0</v>
      </c>
      <c r="P22" s="277">
        <v>0</v>
      </c>
      <c r="Q22" s="277">
        <v>0</v>
      </c>
      <c r="R22" s="277">
        <v>0</v>
      </c>
      <c r="S22" s="277">
        <v>0</v>
      </c>
      <c r="T22" s="277">
        <v>0</v>
      </c>
      <c r="U22" s="277">
        <v>0</v>
      </c>
      <c r="V22" s="279">
        <v>0</v>
      </c>
      <c r="W22" s="278">
        <v>0</v>
      </c>
      <c r="X22" s="278">
        <v>0</v>
      </c>
      <c r="Y22" s="278">
        <v>0</v>
      </c>
      <c r="Z22" s="278">
        <v>0</v>
      </c>
      <c r="AA22" s="278">
        <v>0</v>
      </c>
      <c r="AB22" s="278">
        <v>0</v>
      </c>
      <c r="AC22" s="278">
        <v>0</v>
      </c>
      <c r="AD22" s="278">
        <v>0</v>
      </c>
      <c r="AE22" s="278">
        <v>0</v>
      </c>
      <c r="AF22" s="278">
        <v>0</v>
      </c>
      <c r="AG22" s="278">
        <v>0</v>
      </c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</row>
    <row r="23" spans="1:45" x14ac:dyDescent="0.2">
      <c r="A23" s="294"/>
      <c r="B23" s="303"/>
      <c r="C23" s="294" t="s">
        <v>179</v>
      </c>
      <c r="D23" s="277">
        <v>0</v>
      </c>
      <c r="E23" s="277">
        <v>0</v>
      </c>
      <c r="F23" s="277">
        <v>0</v>
      </c>
      <c r="G23" s="277">
        <v>0</v>
      </c>
      <c r="H23" s="278">
        <v>0</v>
      </c>
      <c r="I23" s="278">
        <v>0</v>
      </c>
      <c r="J23" s="278">
        <v>0</v>
      </c>
      <c r="K23" s="278">
        <v>0</v>
      </c>
      <c r="L23" s="277">
        <v>0</v>
      </c>
      <c r="M23" s="277">
        <v>0</v>
      </c>
      <c r="N23" s="277">
        <v>0</v>
      </c>
      <c r="O23" s="277">
        <v>0</v>
      </c>
      <c r="P23" s="277">
        <v>0</v>
      </c>
      <c r="Q23" s="277">
        <v>0</v>
      </c>
      <c r="R23" s="277">
        <v>0</v>
      </c>
      <c r="S23" s="277">
        <v>0</v>
      </c>
      <c r="T23" s="277">
        <v>0</v>
      </c>
      <c r="U23" s="277">
        <v>0</v>
      </c>
      <c r="V23" s="279">
        <v>0</v>
      </c>
      <c r="W23" s="278">
        <v>0</v>
      </c>
      <c r="X23" s="278">
        <v>0</v>
      </c>
      <c r="Y23" s="278">
        <v>0</v>
      </c>
      <c r="Z23" s="278">
        <v>0</v>
      </c>
      <c r="AA23" s="278">
        <v>0</v>
      </c>
      <c r="AB23" s="278">
        <v>0</v>
      </c>
      <c r="AC23" s="278">
        <v>0</v>
      </c>
      <c r="AD23" s="278">
        <v>0</v>
      </c>
      <c r="AE23" s="278">
        <v>0</v>
      </c>
      <c r="AF23" s="278">
        <v>0</v>
      </c>
      <c r="AG23" s="278">
        <v>0</v>
      </c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</row>
    <row r="24" spans="1:45" x14ac:dyDescent="0.2">
      <c r="A24" s="294"/>
      <c r="B24" s="303"/>
      <c r="C24" s="294" t="s">
        <v>179</v>
      </c>
      <c r="D24" s="277">
        <v>0</v>
      </c>
      <c r="E24" s="277">
        <v>0</v>
      </c>
      <c r="F24" s="277">
        <v>0</v>
      </c>
      <c r="G24" s="277">
        <v>0</v>
      </c>
      <c r="H24" s="278">
        <v>0</v>
      </c>
      <c r="I24" s="278">
        <v>0</v>
      </c>
      <c r="J24" s="278">
        <v>0</v>
      </c>
      <c r="K24" s="278">
        <v>0</v>
      </c>
      <c r="L24" s="277">
        <v>0</v>
      </c>
      <c r="M24" s="277">
        <v>0</v>
      </c>
      <c r="N24" s="277">
        <v>0</v>
      </c>
      <c r="O24" s="277">
        <v>0</v>
      </c>
      <c r="P24" s="277">
        <v>0</v>
      </c>
      <c r="Q24" s="277">
        <v>0</v>
      </c>
      <c r="R24" s="277">
        <v>0</v>
      </c>
      <c r="S24" s="277">
        <v>0</v>
      </c>
      <c r="T24" s="277">
        <v>0</v>
      </c>
      <c r="U24" s="277">
        <v>0</v>
      </c>
      <c r="V24" s="279">
        <v>0</v>
      </c>
      <c r="W24" s="278">
        <v>0</v>
      </c>
      <c r="X24" s="278">
        <v>0</v>
      </c>
      <c r="Y24" s="278">
        <v>0</v>
      </c>
      <c r="Z24" s="278">
        <v>0</v>
      </c>
      <c r="AA24" s="278">
        <v>0</v>
      </c>
      <c r="AB24" s="278">
        <v>0</v>
      </c>
      <c r="AC24" s="278">
        <v>0</v>
      </c>
      <c r="AD24" s="278">
        <v>0</v>
      </c>
      <c r="AE24" s="278">
        <v>0</v>
      </c>
      <c r="AF24" s="278">
        <v>0</v>
      </c>
      <c r="AG24" s="278">
        <v>0</v>
      </c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</row>
    <row r="25" spans="1:45" x14ac:dyDescent="0.2">
      <c r="A25" s="294"/>
      <c r="B25" s="303"/>
      <c r="C25" s="294" t="s">
        <v>179</v>
      </c>
      <c r="D25" s="277">
        <v>0</v>
      </c>
      <c r="E25" s="277">
        <v>0</v>
      </c>
      <c r="F25" s="277">
        <v>0</v>
      </c>
      <c r="G25" s="277">
        <v>0</v>
      </c>
      <c r="H25" s="278">
        <v>0</v>
      </c>
      <c r="I25" s="278">
        <v>0</v>
      </c>
      <c r="J25" s="278">
        <v>0</v>
      </c>
      <c r="K25" s="278">
        <v>0</v>
      </c>
      <c r="L25" s="277">
        <v>0</v>
      </c>
      <c r="M25" s="277">
        <v>0</v>
      </c>
      <c r="N25" s="277">
        <v>0</v>
      </c>
      <c r="O25" s="277">
        <v>0</v>
      </c>
      <c r="P25" s="277">
        <v>0</v>
      </c>
      <c r="Q25" s="277">
        <v>0</v>
      </c>
      <c r="R25" s="277">
        <v>0</v>
      </c>
      <c r="S25" s="277">
        <v>0</v>
      </c>
      <c r="T25" s="277">
        <v>0</v>
      </c>
      <c r="U25" s="277">
        <v>0</v>
      </c>
      <c r="V25" s="279">
        <v>0</v>
      </c>
      <c r="W25" s="278">
        <v>0</v>
      </c>
      <c r="X25" s="278">
        <v>0</v>
      </c>
      <c r="Y25" s="278">
        <v>0</v>
      </c>
      <c r="Z25" s="278">
        <v>0</v>
      </c>
      <c r="AA25" s="278">
        <v>0</v>
      </c>
      <c r="AB25" s="278">
        <v>0</v>
      </c>
      <c r="AC25" s="278">
        <v>0</v>
      </c>
      <c r="AD25" s="278">
        <v>0</v>
      </c>
      <c r="AE25" s="278">
        <v>0</v>
      </c>
      <c r="AF25" s="278">
        <v>0</v>
      </c>
      <c r="AG25" s="278">
        <v>0</v>
      </c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</row>
    <row r="26" spans="1:45" x14ac:dyDescent="0.2">
      <c r="A26" s="295"/>
      <c r="B26" s="304"/>
      <c r="C26" s="294" t="s">
        <v>179</v>
      </c>
      <c r="D26" s="277">
        <v>0</v>
      </c>
      <c r="E26" s="277">
        <v>0</v>
      </c>
      <c r="F26" s="277">
        <v>0</v>
      </c>
      <c r="G26" s="277">
        <v>0</v>
      </c>
      <c r="H26" s="278">
        <v>0</v>
      </c>
      <c r="I26" s="278">
        <v>0</v>
      </c>
      <c r="J26" s="278">
        <v>0</v>
      </c>
      <c r="K26" s="278">
        <v>0</v>
      </c>
      <c r="L26" s="277">
        <v>0</v>
      </c>
      <c r="M26" s="277">
        <v>0</v>
      </c>
      <c r="N26" s="277">
        <v>0</v>
      </c>
      <c r="O26" s="277">
        <v>0</v>
      </c>
      <c r="P26" s="277">
        <v>0</v>
      </c>
      <c r="Q26" s="277">
        <v>0</v>
      </c>
      <c r="R26" s="277">
        <v>0</v>
      </c>
      <c r="S26" s="277">
        <v>0</v>
      </c>
      <c r="T26" s="277">
        <v>0</v>
      </c>
      <c r="U26" s="277">
        <v>0</v>
      </c>
      <c r="V26" s="279">
        <v>0</v>
      </c>
      <c r="W26" s="278">
        <v>0</v>
      </c>
      <c r="X26" s="278">
        <v>0</v>
      </c>
      <c r="Y26" s="278">
        <v>0</v>
      </c>
      <c r="Z26" s="278">
        <v>0</v>
      </c>
      <c r="AA26" s="278">
        <v>0</v>
      </c>
      <c r="AB26" s="278">
        <v>0</v>
      </c>
      <c r="AC26" s="278">
        <v>0</v>
      </c>
      <c r="AD26" s="278">
        <v>0</v>
      </c>
      <c r="AE26" s="278">
        <v>0</v>
      </c>
      <c r="AF26" s="278">
        <v>0</v>
      </c>
      <c r="AG26" s="278">
        <v>0</v>
      </c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</row>
    <row r="27" spans="1:45" x14ac:dyDescent="0.2">
      <c r="A27" s="295"/>
      <c r="B27" s="304"/>
      <c r="C27" s="294" t="s">
        <v>179</v>
      </c>
      <c r="D27" s="277">
        <v>0</v>
      </c>
      <c r="E27" s="277">
        <v>0</v>
      </c>
      <c r="F27" s="277">
        <v>0</v>
      </c>
      <c r="G27" s="277">
        <v>0</v>
      </c>
      <c r="H27" s="278">
        <v>0</v>
      </c>
      <c r="I27" s="278">
        <v>0</v>
      </c>
      <c r="J27" s="278">
        <v>0</v>
      </c>
      <c r="K27" s="278">
        <v>0</v>
      </c>
      <c r="L27" s="277">
        <v>0</v>
      </c>
      <c r="M27" s="277">
        <v>0</v>
      </c>
      <c r="N27" s="277">
        <v>0</v>
      </c>
      <c r="O27" s="277">
        <v>0</v>
      </c>
      <c r="P27" s="277">
        <v>0</v>
      </c>
      <c r="Q27" s="277">
        <v>0</v>
      </c>
      <c r="R27" s="277">
        <v>0</v>
      </c>
      <c r="S27" s="277">
        <v>0</v>
      </c>
      <c r="T27" s="277">
        <v>0</v>
      </c>
      <c r="U27" s="277">
        <v>0</v>
      </c>
      <c r="V27" s="279">
        <v>0</v>
      </c>
      <c r="W27" s="278">
        <v>0</v>
      </c>
      <c r="X27" s="278">
        <v>0</v>
      </c>
      <c r="Y27" s="278">
        <v>0</v>
      </c>
      <c r="Z27" s="278">
        <v>0</v>
      </c>
      <c r="AA27" s="278">
        <v>0</v>
      </c>
      <c r="AB27" s="278">
        <v>0</v>
      </c>
      <c r="AC27" s="278">
        <v>0</v>
      </c>
      <c r="AD27" s="278">
        <v>0</v>
      </c>
      <c r="AE27" s="278">
        <v>0</v>
      </c>
      <c r="AF27" s="278">
        <v>0</v>
      </c>
      <c r="AG27" s="278">
        <v>0</v>
      </c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</row>
    <row r="28" spans="1:45" x14ac:dyDescent="0.2">
      <c r="A28" s="295"/>
      <c r="B28" s="304"/>
      <c r="C28" s="294" t="s">
        <v>179</v>
      </c>
      <c r="D28" s="277">
        <v>0</v>
      </c>
      <c r="E28" s="277">
        <v>0</v>
      </c>
      <c r="F28" s="277">
        <v>0</v>
      </c>
      <c r="G28" s="277">
        <v>0</v>
      </c>
      <c r="H28" s="278">
        <v>0</v>
      </c>
      <c r="I28" s="278">
        <v>0</v>
      </c>
      <c r="J28" s="278">
        <v>0</v>
      </c>
      <c r="K28" s="278">
        <v>0</v>
      </c>
      <c r="L28" s="277">
        <v>0</v>
      </c>
      <c r="M28" s="277">
        <v>0</v>
      </c>
      <c r="N28" s="277">
        <v>0</v>
      </c>
      <c r="O28" s="277">
        <v>0</v>
      </c>
      <c r="P28" s="277">
        <v>0</v>
      </c>
      <c r="Q28" s="277">
        <v>0</v>
      </c>
      <c r="R28" s="277">
        <v>0</v>
      </c>
      <c r="S28" s="277">
        <v>0</v>
      </c>
      <c r="T28" s="277">
        <v>0</v>
      </c>
      <c r="U28" s="277">
        <v>0</v>
      </c>
      <c r="V28" s="279">
        <v>0</v>
      </c>
      <c r="W28" s="278">
        <v>0</v>
      </c>
      <c r="X28" s="278">
        <v>0</v>
      </c>
      <c r="Y28" s="278">
        <v>0</v>
      </c>
      <c r="Z28" s="278">
        <v>0</v>
      </c>
      <c r="AA28" s="278">
        <v>0</v>
      </c>
      <c r="AB28" s="278">
        <v>0</v>
      </c>
      <c r="AC28" s="278">
        <v>0</v>
      </c>
      <c r="AD28" s="278">
        <v>0</v>
      </c>
      <c r="AE28" s="278">
        <v>0</v>
      </c>
      <c r="AF28" s="278">
        <v>0</v>
      </c>
      <c r="AG28" s="278">
        <v>0</v>
      </c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</row>
    <row r="29" spans="1:45" x14ac:dyDescent="0.2">
      <c r="A29" s="295"/>
      <c r="B29" s="304"/>
      <c r="C29" s="294" t="s">
        <v>179</v>
      </c>
      <c r="D29" s="277">
        <v>0</v>
      </c>
      <c r="E29" s="277">
        <v>0</v>
      </c>
      <c r="F29" s="277">
        <v>0</v>
      </c>
      <c r="G29" s="277">
        <v>0</v>
      </c>
      <c r="H29" s="278">
        <v>0</v>
      </c>
      <c r="I29" s="278">
        <v>0</v>
      </c>
      <c r="J29" s="278">
        <v>0</v>
      </c>
      <c r="K29" s="278">
        <v>0</v>
      </c>
      <c r="L29" s="277">
        <v>0</v>
      </c>
      <c r="M29" s="277">
        <v>0</v>
      </c>
      <c r="N29" s="277">
        <v>0</v>
      </c>
      <c r="O29" s="277">
        <v>0</v>
      </c>
      <c r="P29" s="277">
        <v>0</v>
      </c>
      <c r="Q29" s="277">
        <v>0</v>
      </c>
      <c r="R29" s="277">
        <v>0</v>
      </c>
      <c r="S29" s="277">
        <v>0</v>
      </c>
      <c r="T29" s="277">
        <v>0</v>
      </c>
      <c r="U29" s="277">
        <v>0</v>
      </c>
      <c r="V29" s="279">
        <v>0</v>
      </c>
      <c r="W29" s="278">
        <v>0</v>
      </c>
      <c r="X29" s="278">
        <v>0</v>
      </c>
      <c r="Y29" s="278">
        <v>0</v>
      </c>
      <c r="Z29" s="278">
        <v>0</v>
      </c>
      <c r="AA29" s="278">
        <v>0</v>
      </c>
      <c r="AB29" s="278">
        <v>0</v>
      </c>
      <c r="AC29" s="278">
        <v>0</v>
      </c>
      <c r="AD29" s="278">
        <v>0</v>
      </c>
      <c r="AE29" s="278">
        <v>0</v>
      </c>
      <c r="AF29" s="278">
        <v>0</v>
      </c>
      <c r="AG29" s="278">
        <v>0</v>
      </c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</row>
    <row r="30" spans="1:45" x14ac:dyDescent="0.2">
      <c r="A30" s="296"/>
      <c r="B30" s="305"/>
      <c r="C30" s="294" t="s">
        <v>179</v>
      </c>
      <c r="D30" s="277">
        <v>0</v>
      </c>
      <c r="E30" s="277">
        <v>0</v>
      </c>
      <c r="F30" s="277">
        <v>0</v>
      </c>
      <c r="G30" s="277">
        <v>0</v>
      </c>
      <c r="H30" s="278">
        <v>0</v>
      </c>
      <c r="I30" s="278">
        <v>0</v>
      </c>
      <c r="J30" s="278">
        <v>0</v>
      </c>
      <c r="K30" s="278">
        <v>0</v>
      </c>
      <c r="L30" s="277">
        <v>0</v>
      </c>
      <c r="M30" s="277">
        <v>0</v>
      </c>
      <c r="N30" s="277">
        <v>0</v>
      </c>
      <c r="O30" s="277">
        <v>0</v>
      </c>
      <c r="P30" s="277">
        <v>0</v>
      </c>
      <c r="Q30" s="277">
        <v>0</v>
      </c>
      <c r="R30" s="277">
        <v>0</v>
      </c>
      <c r="S30" s="277">
        <v>0</v>
      </c>
      <c r="T30" s="277">
        <v>0</v>
      </c>
      <c r="U30" s="277">
        <v>0</v>
      </c>
      <c r="V30" s="279">
        <v>0</v>
      </c>
      <c r="W30" s="278">
        <v>0</v>
      </c>
      <c r="X30" s="278">
        <v>0</v>
      </c>
      <c r="Y30" s="278">
        <v>0</v>
      </c>
      <c r="Z30" s="278">
        <v>0</v>
      </c>
      <c r="AA30" s="278">
        <v>0</v>
      </c>
      <c r="AB30" s="278">
        <v>0</v>
      </c>
      <c r="AC30" s="278">
        <v>0</v>
      </c>
      <c r="AD30" s="278">
        <v>0</v>
      </c>
      <c r="AE30" s="278">
        <v>0</v>
      </c>
      <c r="AF30" s="278">
        <v>0</v>
      </c>
      <c r="AG30" s="278">
        <v>0</v>
      </c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</row>
    <row r="31" spans="1:45" x14ac:dyDescent="0.2">
      <c r="A31" s="294"/>
      <c r="B31" s="303"/>
      <c r="C31" s="294" t="s">
        <v>179</v>
      </c>
      <c r="D31" s="277">
        <v>0</v>
      </c>
      <c r="E31" s="277">
        <v>0</v>
      </c>
      <c r="F31" s="277">
        <v>0</v>
      </c>
      <c r="G31" s="277">
        <v>0</v>
      </c>
      <c r="H31" s="278">
        <v>0</v>
      </c>
      <c r="I31" s="278">
        <v>0</v>
      </c>
      <c r="J31" s="278">
        <v>0</v>
      </c>
      <c r="K31" s="278">
        <v>0</v>
      </c>
      <c r="L31" s="277">
        <v>0</v>
      </c>
      <c r="M31" s="277">
        <v>0</v>
      </c>
      <c r="N31" s="277">
        <v>0</v>
      </c>
      <c r="O31" s="277">
        <v>0</v>
      </c>
      <c r="P31" s="277">
        <v>0</v>
      </c>
      <c r="Q31" s="277">
        <v>0</v>
      </c>
      <c r="R31" s="277">
        <v>0</v>
      </c>
      <c r="S31" s="277">
        <v>0</v>
      </c>
      <c r="T31" s="277">
        <v>0</v>
      </c>
      <c r="U31" s="277">
        <v>0</v>
      </c>
      <c r="V31" s="279">
        <v>0</v>
      </c>
      <c r="W31" s="278">
        <v>0</v>
      </c>
      <c r="X31" s="278">
        <v>0</v>
      </c>
      <c r="Y31" s="278">
        <v>0</v>
      </c>
      <c r="Z31" s="278">
        <v>0</v>
      </c>
      <c r="AA31" s="278">
        <v>0</v>
      </c>
      <c r="AB31" s="278">
        <v>0</v>
      </c>
      <c r="AC31" s="278">
        <v>0</v>
      </c>
      <c r="AD31" s="278">
        <v>0</v>
      </c>
      <c r="AE31" s="278">
        <v>0</v>
      </c>
      <c r="AF31" s="278">
        <v>0</v>
      </c>
      <c r="AG31" s="278">
        <v>0</v>
      </c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</row>
    <row r="32" spans="1:45" x14ac:dyDescent="0.2">
      <c r="A32" s="294"/>
      <c r="B32" s="303"/>
      <c r="C32" s="294" t="s">
        <v>179</v>
      </c>
      <c r="D32" s="277">
        <v>0</v>
      </c>
      <c r="E32" s="277">
        <v>0</v>
      </c>
      <c r="F32" s="277">
        <v>0</v>
      </c>
      <c r="G32" s="277">
        <v>0</v>
      </c>
      <c r="H32" s="278">
        <v>0</v>
      </c>
      <c r="I32" s="278">
        <v>0</v>
      </c>
      <c r="J32" s="278">
        <v>0</v>
      </c>
      <c r="K32" s="278">
        <v>0</v>
      </c>
      <c r="L32" s="277">
        <v>0</v>
      </c>
      <c r="M32" s="277">
        <v>0</v>
      </c>
      <c r="N32" s="277">
        <v>0</v>
      </c>
      <c r="O32" s="277">
        <v>0</v>
      </c>
      <c r="P32" s="277">
        <v>0</v>
      </c>
      <c r="Q32" s="277">
        <v>0</v>
      </c>
      <c r="R32" s="277">
        <v>0</v>
      </c>
      <c r="S32" s="277">
        <v>0</v>
      </c>
      <c r="T32" s="277">
        <v>0</v>
      </c>
      <c r="U32" s="277">
        <v>0</v>
      </c>
      <c r="V32" s="279">
        <v>0</v>
      </c>
      <c r="W32" s="278">
        <v>0</v>
      </c>
      <c r="X32" s="278">
        <v>0</v>
      </c>
      <c r="Y32" s="278">
        <v>0</v>
      </c>
      <c r="Z32" s="278">
        <v>0</v>
      </c>
      <c r="AA32" s="278">
        <v>0</v>
      </c>
      <c r="AB32" s="278">
        <v>0</v>
      </c>
      <c r="AC32" s="278">
        <v>0</v>
      </c>
      <c r="AD32" s="278">
        <v>0</v>
      </c>
      <c r="AE32" s="278">
        <v>0</v>
      </c>
      <c r="AF32" s="278">
        <v>0</v>
      </c>
      <c r="AG32" s="278">
        <v>0</v>
      </c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</row>
    <row r="33" spans="1:45" x14ac:dyDescent="0.2">
      <c r="A33" s="294"/>
      <c r="B33" s="303"/>
      <c r="C33" s="294" t="s">
        <v>179</v>
      </c>
      <c r="D33" s="277">
        <v>0</v>
      </c>
      <c r="E33" s="277">
        <v>0</v>
      </c>
      <c r="F33" s="277">
        <v>0</v>
      </c>
      <c r="G33" s="277">
        <v>0</v>
      </c>
      <c r="H33" s="278">
        <v>0</v>
      </c>
      <c r="I33" s="278">
        <v>0</v>
      </c>
      <c r="J33" s="278">
        <v>0</v>
      </c>
      <c r="K33" s="278">
        <v>0</v>
      </c>
      <c r="L33" s="277">
        <v>0</v>
      </c>
      <c r="M33" s="277">
        <v>0</v>
      </c>
      <c r="N33" s="277">
        <v>0</v>
      </c>
      <c r="O33" s="277">
        <v>0</v>
      </c>
      <c r="P33" s="277">
        <v>0</v>
      </c>
      <c r="Q33" s="277">
        <v>0</v>
      </c>
      <c r="R33" s="277">
        <v>0</v>
      </c>
      <c r="S33" s="277">
        <v>0</v>
      </c>
      <c r="T33" s="277">
        <v>0</v>
      </c>
      <c r="U33" s="277">
        <v>0</v>
      </c>
      <c r="V33" s="279">
        <v>0</v>
      </c>
      <c r="W33" s="278">
        <v>0</v>
      </c>
      <c r="X33" s="278">
        <v>0</v>
      </c>
      <c r="Y33" s="278">
        <v>0</v>
      </c>
      <c r="Z33" s="278">
        <v>0</v>
      </c>
      <c r="AA33" s="278">
        <v>0</v>
      </c>
      <c r="AB33" s="278">
        <v>0</v>
      </c>
      <c r="AC33" s="278">
        <v>0</v>
      </c>
      <c r="AD33" s="278">
        <v>0</v>
      </c>
      <c r="AE33" s="278">
        <v>0</v>
      </c>
      <c r="AF33" s="278">
        <v>0</v>
      </c>
      <c r="AG33" s="278">
        <v>0</v>
      </c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</row>
    <row r="34" spans="1:45" x14ac:dyDescent="0.2">
      <c r="C34" s="18"/>
      <c r="D34" s="280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0"/>
      <c r="X34" s="281"/>
      <c r="Y34" s="281"/>
      <c r="Z34" s="281"/>
      <c r="AA34" s="281"/>
      <c r="AB34" s="281"/>
      <c r="AC34" s="281"/>
      <c r="AD34" s="281"/>
      <c r="AE34" s="281"/>
      <c r="AF34" s="281"/>
      <c r="AG34" s="282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</row>
    <row r="35" spans="1:45" ht="27" customHeight="1" x14ac:dyDescent="0.2">
      <c r="A35" s="349" t="s">
        <v>238</v>
      </c>
      <c r="B35" s="350"/>
      <c r="C35" s="351"/>
      <c r="D35" s="352" t="s">
        <v>24</v>
      </c>
      <c r="E35" s="353"/>
      <c r="F35" s="353"/>
      <c r="G35" s="354"/>
      <c r="H35" s="344" t="s">
        <v>23</v>
      </c>
      <c r="I35" s="345"/>
      <c r="J35" s="345"/>
      <c r="K35" s="346"/>
      <c r="L35" s="284" t="s">
        <v>380</v>
      </c>
      <c r="M35" s="352" t="s">
        <v>128</v>
      </c>
      <c r="N35" s="353"/>
      <c r="O35" s="353"/>
      <c r="P35" s="353"/>
      <c r="Q35" s="353"/>
      <c r="R35" s="353"/>
      <c r="S35" s="353"/>
      <c r="T35" s="353"/>
      <c r="U35" s="353"/>
      <c r="V35" s="354"/>
      <c r="W35" s="283" t="s">
        <v>380</v>
      </c>
      <c r="X35" s="344" t="s">
        <v>129</v>
      </c>
      <c r="Y35" s="345"/>
      <c r="Z35" s="345"/>
      <c r="AA35" s="345"/>
      <c r="AB35" s="345"/>
      <c r="AC35" s="345"/>
      <c r="AD35" s="345"/>
      <c r="AE35" s="345"/>
      <c r="AF35" s="345"/>
      <c r="AG35" s="346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</row>
    <row r="36" spans="1:45" ht="25.5" x14ac:dyDescent="0.2">
      <c r="A36" s="2" t="s">
        <v>126</v>
      </c>
      <c r="B36" s="9" t="s">
        <v>413</v>
      </c>
      <c r="C36" s="15" t="s">
        <v>133</v>
      </c>
      <c r="D36" s="285" t="s">
        <v>6</v>
      </c>
      <c r="E36" s="285" t="s">
        <v>7</v>
      </c>
      <c r="F36" s="285" t="s">
        <v>8</v>
      </c>
      <c r="G36" s="285" t="s">
        <v>9</v>
      </c>
      <c r="H36" s="286" t="s">
        <v>6</v>
      </c>
      <c r="I36" s="286" t="s">
        <v>7</v>
      </c>
      <c r="J36" s="286" t="s">
        <v>8</v>
      </c>
      <c r="K36" s="286" t="s">
        <v>9</v>
      </c>
      <c r="L36" s="287">
        <v>2001</v>
      </c>
      <c r="M36" s="287">
        <v>2002</v>
      </c>
      <c r="N36" s="287">
        <v>2003</v>
      </c>
      <c r="O36" s="287">
        <v>2004</v>
      </c>
      <c r="P36" s="287">
        <v>2005</v>
      </c>
      <c r="Q36" s="287">
        <v>2006</v>
      </c>
      <c r="R36" s="287">
        <v>2007</v>
      </c>
      <c r="S36" s="287">
        <v>2008</v>
      </c>
      <c r="T36" s="287">
        <v>2009</v>
      </c>
      <c r="U36" s="287">
        <v>2010</v>
      </c>
      <c r="V36" s="288">
        <v>2011</v>
      </c>
      <c r="W36" s="98" t="s">
        <v>55</v>
      </c>
      <c r="X36" s="98" t="s">
        <v>56</v>
      </c>
      <c r="Y36" s="98" t="s">
        <v>57</v>
      </c>
      <c r="Z36" s="98" t="s">
        <v>58</v>
      </c>
      <c r="AA36" s="98" t="s">
        <v>59</v>
      </c>
      <c r="AB36" s="98" t="s">
        <v>60</v>
      </c>
      <c r="AC36" s="98" t="s">
        <v>61</v>
      </c>
      <c r="AD36" s="98" t="s">
        <v>62</v>
      </c>
      <c r="AE36" s="98" t="s">
        <v>63</v>
      </c>
      <c r="AF36" s="98" t="s">
        <v>64</v>
      </c>
      <c r="AG36" s="98" t="s">
        <v>66</v>
      </c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</row>
    <row r="37" spans="1:45" x14ac:dyDescent="0.2">
      <c r="A37" s="19" t="s">
        <v>130</v>
      </c>
      <c r="B37" s="302"/>
      <c r="C37" s="72"/>
      <c r="D37" s="291">
        <f t="shared" ref="D37:Y37" si="1">SUM(D38:D57)</f>
        <v>0</v>
      </c>
      <c r="E37" s="291">
        <f t="shared" si="1"/>
        <v>0</v>
      </c>
      <c r="F37" s="291">
        <f t="shared" si="1"/>
        <v>0</v>
      </c>
      <c r="G37" s="291">
        <f t="shared" si="1"/>
        <v>0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1">
        <f t="shared" si="1"/>
        <v>0</v>
      </c>
      <c r="M37" s="291">
        <f t="shared" si="1"/>
        <v>0</v>
      </c>
      <c r="N37" s="291">
        <f t="shared" si="1"/>
        <v>0</v>
      </c>
      <c r="O37" s="291">
        <f t="shared" si="1"/>
        <v>0</v>
      </c>
      <c r="P37" s="291">
        <f t="shared" si="1"/>
        <v>0</v>
      </c>
      <c r="Q37" s="291">
        <f t="shared" si="1"/>
        <v>0</v>
      </c>
      <c r="R37" s="291">
        <f t="shared" si="1"/>
        <v>0</v>
      </c>
      <c r="S37" s="291">
        <f t="shared" si="1"/>
        <v>0</v>
      </c>
      <c r="T37" s="291">
        <f t="shared" si="1"/>
        <v>0</v>
      </c>
      <c r="U37" s="291">
        <f t="shared" si="1"/>
        <v>0</v>
      </c>
      <c r="V37" s="293">
        <f t="shared" si="1"/>
        <v>0</v>
      </c>
      <c r="W37" s="292">
        <f t="shared" si="1"/>
        <v>0</v>
      </c>
      <c r="X37" s="292">
        <f t="shared" si="1"/>
        <v>0</v>
      </c>
      <c r="Y37" s="292">
        <f t="shared" si="1"/>
        <v>0</v>
      </c>
      <c r="Z37" s="292">
        <f t="shared" ref="Z37:AG37" si="2">SUM(Z38:Z57)</f>
        <v>0</v>
      </c>
      <c r="AA37" s="292">
        <f t="shared" si="2"/>
        <v>0</v>
      </c>
      <c r="AB37" s="292">
        <f t="shared" si="2"/>
        <v>0</v>
      </c>
      <c r="AC37" s="292">
        <f t="shared" si="2"/>
        <v>0</v>
      </c>
      <c r="AD37" s="292">
        <f t="shared" si="2"/>
        <v>0</v>
      </c>
      <c r="AE37" s="292">
        <f t="shared" si="2"/>
        <v>0</v>
      </c>
      <c r="AF37" s="292">
        <f t="shared" si="2"/>
        <v>0</v>
      </c>
      <c r="AG37" s="292">
        <f t="shared" si="2"/>
        <v>0</v>
      </c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</row>
    <row r="38" spans="1:45" x14ac:dyDescent="0.2">
      <c r="A38" s="297"/>
      <c r="B38" s="303"/>
      <c r="C38" s="294" t="s">
        <v>179</v>
      </c>
      <c r="D38" s="277">
        <v>0</v>
      </c>
      <c r="E38" s="277">
        <v>0</v>
      </c>
      <c r="F38" s="277">
        <v>0</v>
      </c>
      <c r="G38" s="277">
        <v>0</v>
      </c>
      <c r="H38" s="278">
        <v>0</v>
      </c>
      <c r="I38" s="278">
        <v>0</v>
      </c>
      <c r="J38" s="278">
        <v>0</v>
      </c>
      <c r="K38" s="278">
        <v>0</v>
      </c>
      <c r="L38" s="277">
        <v>0</v>
      </c>
      <c r="M38" s="277">
        <v>0</v>
      </c>
      <c r="N38" s="277">
        <v>0</v>
      </c>
      <c r="O38" s="277">
        <v>0</v>
      </c>
      <c r="P38" s="277">
        <v>0</v>
      </c>
      <c r="Q38" s="277">
        <v>0</v>
      </c>
      <c r="R38" s="277">
        <v>0</v>
      </c>
      <c r="S38" s="277">
        <v>0</v>
      </c>
      <c r="T38" s="277">
        <v>0</v>
      </c>
      <c r="U38" s="277">
        <v>0</v>
      </c>
      <c r="V38" s="279">
        <v>0</v>
      </c>
      <c r="W38" s="278">
        <v>0</v>
      </c>
      <c r="X38" s="278">
        <v>0</v>
      </c>
      <c r="Y38" s="278">
        <v>0</v>
      </c>
      <c r="Z38" s="278">
        <v>0</v>
      </c>
      <c r="AA38" s="278">
        <v>0</v>
      </c>
      <c r="AB38" s="278">
        <v>0</v>
      </c>
      <c r="AC38" s="278">
        <v>0</v>
      </c>
      <c r="AD38" s="278">
        <v>0</v>
      </c>
      <c r="AE38" s="278">
        <v>0</v>
      </c>
      <c r="AF38" s="278">
        <v>0</v>
      </c>
      <c r="AG38" s="278">
        <v>0</v>
      </c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</row>
    <row r="39" spans="1:45" x14ac:dyDescent="0.2">
      <c r="A39" s="297"/>
      <c r="B39" s="303"/>
      <c r="C39" s="294" t="s">
        <v>179</v>
      </c>
      <c r="D39" s="277">
        <v>0</v>
      </c>
      <c r="E39" s="277">
        <v>0</v>
      </c>
      <c r="F39" s="277">
        <v>0</v>
      </c>
      <c r="G39" s="277">
        <v>0</v>
      </c>
      <c r="H39" s="278">
        <v>0</v>
      </c>
      <c r="I39" s="278">
        <v>0</v>
      </c>
      <c r="J39" s="278">
        <v>0</v>
      </c>
      <c r="K39" s="278">
        <v>0</v>
      </c>
      <c r="L39" s="277">
        <v>0</v>
      </c>
      <c r="M39" s="277">
        <v>0</v>
      </c>
      <c r="N39" s="277">
        <v>0</v>
      </c>
      <c r="O39" s="277">
        <v>0</v>
      </c>
      <c r="P39" s="277">
        <v>0</v>
      </c>
      <c r="Q39" s="277">
        <v>0</v>
      </c>
      <c r="R39" s="277">
        <v>0</v>
      </c>
      <c r="S39" s="277">
        <v>0</v>
      </c>
      <c r="T39" s="277">
        <v>0</v>
      </c>
      <c r="U39" s="277">
        <v>0</v>
      </c>
      <c r="V39" s="279">
        <v>0</v>
      </c>
      <c r="W39" s="278">
        <v>0</v>
      </c>
      <c r="X39" s="278">
        <v>0</v>
      </c>
      <c r="Y39" s="278">
        <v>0</v>
      </c>
      <c r="Z39" s="278">
        <v>0</v>
      </c>
      <c r="AA39" s="278">
        <v>0</v>
      </c>
      <c r="AB39" s="278">
        <v>0</v>
      </c>
      <c r="AC39" s="278">
        <v>0</v>
      </c>
      <c r="AD39" s="278">
        <v>0</v>
      </c>
      <c r="AE39" s="278">
        <v>0</v>
      </c>
      <c r="AF39" s="278">
        <v>0</v>
      </c>
      <c r="AG39" s="278">
        <v>0</v>
      </c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</row>
    <row r="40" spans="1:45" x14ac:dyDescent="0.2">
      <c r="A40" s="297"/>
      <c r="B40" s="303"/>
      <c r="C40" s="294" t="s">
        <v>179</v>
      </c>
      <c r="D40" s="277">
        <v>0</v>
      </c>
      <c r="E40" s="277">
        <v>0</v>
      </c>
      <c r="F40" s="277">
        <v>0</v>
      </c>
      <c r="G40" s="277">
        <v>0</v>
      </c>
      <c r="H40" s="278">
        <v>0</v>
      </c>
      <c r="I40" s="278">
        <v>0</v>
      </c>
      <c r="J40" s="278">
        <v>0</v>
      </c>
      <c r="K40" s="278">
        <v>0</v>
      </c>
      <c r="L40" s="277">
        <v>0</v>
      </c>
      <c r="M40" s="277">
        <v>0</v>
      </c>
      <c r="N40" s="277">
        <v>0</v>
      </c>
      <c r="O40" s="277">
        <v>0</v>
      </c>
      <c r="P40" s="277">
        <v>0</v>
      </c>
      <c r="Q40" s="277">
        <v>0</v>
      </c>
      <c r="R40" s="277">
        <v>0</v>
      </c>
      <c r="S40" s="277">
        <v>0</v>
      </c>
      <c r="T40" s="277">
        <v>0</v>
      </c>
      <c r="U40" s="277">
        <v>0</v>
      </c>
      <c r="V40" s="279">
        <v>0</v>
      </c>
      <c r="W40" s="278">
        <v>0</v>
      </c>
      <c r="X40" s="278">
        <v>0</v>
      </c>
      <c r="Y40" s="278">
        <v>0</v>
      </c>
      <c r="Z40" s="278">
        <v>0</v>
      </c>
      <c r="AA40" s="278">
        <v>0</v>
      </c>
      <c r="AB40" s="278">
        <v>0</v>
      </c>
      <c r="AC40" s="278">
        <v>0</v>
      </c>
      <c r="AD40" s="278">
        <v>0</v>
      </c>
      <c r="AE40" s="278">
        <v>0</v>
      </c>
      <c r="AF40" s="278">
        <v>0</v>
      </c>
      <c r="AG40" s="278">
        <v>0</v>
      </c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</row>
    <row r="41" spans="1:45" x14ac:dyDescent="0.2">
      <c r="A41" s="297"/>
      <c r="B41" s="303"/>
      <c r="C41" s="294" t="s">
        <v>179</v>
      </c>
      <c r="D41" s="277">
        <v>0</v>
      </c>
      <c r="E41" s="277">
        <v>0</v>
      </c>
      <c r="F41" s="277">
        <v>0</v>
      </c>
      <c r="G41" s="277">
        <v>0</v>
      </c>
      <c r="H41" s="278">
        <v>0</v>
      </c>
      <c r="I41" s="278">
        <v>0</v>
      </c>
      <c r="J41" s="278">
        <v>0</v>
      </c>
      <c r="K41" s="278">
        <v>0</v>
      </c>
      <c r="L41" s="277">
        <v>0</v>
      </c>
      <c r="M41" s="277">
        <v>0</v>
      </c>
      <c r="N41" s="277">
        <v>0</v>
      </c>
      <c r="O41" s="277">
        <v>0</v>
      </c>
      <c r="P41" s="277">
        <v>0</v>
      </c>
      <c r="Q41" s="277">
        <v>0</v>
      </c>
      <c r="R41" s="277">
        <v>0</v>
      </c>
      <c r="S41" s="277">
        <v>0</v>
      </c>
      <c r="T41" s="277">
        <v>0</v>
      </c>
      <c r="U41" s="277">
        <v>0</v>
      </c>
      <c r="V41" s="279">
        <v>0</v>
      </c>
      <c r="W41" s="278">
        <v>0</v>
      </c>
      <c r="X41" s="278">
        <v>0</v>
      </c>
      <c r="Y41" s="278">
        <v>0</v>
      </c>
      <c r="Z41" s="278">
        <v>0</v>
      </c>
      <c r="AA41" s="278">
        <v>0</v>
      </c>
      <c r="AB41" s="278">
        <v>0</v>
      </c>
      <c r="AC41" s="278">
        <v>0</v>
      </c>
      <c r="AD41" s="278">
        <v>0</v>
      </c>
      <c r="AE41" s="278">
        <v>0</v>
      </c>
      <c r="AF41" s="278">
        <v>0</v>
      </c>
      <c r="AG41" s="278">
        <v>0</v>
      </c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</row>
    <row r="42" spans="1:45" x14ac:dyDescent="0.2">
      <c r="A42" s="297"/>
      <c r="B42" s="303"/>
      <c r="C42" s="294" t="s">
        <v>179</v>
      </c>
      <c r="D42" s="277">
        <v>0</v>
      </c>
      <c r="E42" s="277">
        <v>0</v>
      </c>
      <c r="F42" s="277">
        <v>0</v>
      </c>
      <c r="G42" s="277">
        <v>0</v>
      </c>
      <c r="H42" s="278">
        <v>0</v>
      </c>
      <c r="I42" s="278">
        <v>0</v>
      </c>
      <c r="J42" s="278">
        <v>0</v>
      </c>
      <c r="K42" s="278">
        <v>0</v>
      </c>
      <c r="L42" s="277">
        <v>0</v>
      </c>
      <c r="M42" s="277">
        <v>0</v>
      </c>
      <c r="N42" s="277">
        <v>0</v>
      </c>
      <c r="O42" s="277">
        <v>0</v>
      </c>
      <c r="P42" s="277">
        <v>0</v>
      </c>
      <c r="Q42" s="277">
        <v>0</v>
      </c>
      <c r="R42" s="277">
        <v>0</v>
      </c>
      <c r="S42" s="277">
        <v>0</v>
      </c>
      <c r="T42" s="277">
        <v>0</v>
      </c>
      <c r="U42" s="277">
        <v>0</v>
      </c>
      <c r="V42" s="279">
        <v>0</v>
      </c>
      <c r="W42" s="278">
        <v>0</v>
      </c>
      <c r="X42" s="278">
        <v>0</v>
      </c>
      <c r="Y42" s="278">
        <v>0</v>
      </c>
      <c r="Z42" s="278">
        <v>0</v>
      </c>
      <c r="AA42" s="278">
        <v>0</v>
      </c>
      <c r="AB42" s="278">
        <v>0</v>
      </c>
      <c r="AC42" s="278">
        <v>0</v>
      </c>
      <c r="AD42" s="278">
        <v>0</v>
      </c>
      <c r="AE42" s="278">
        <v>0</v>
      </c>
      <c r="AF42" s="278">
        <v>0</v>
      </c>
      <c r="AG42" s="278">
        <v>0</v>
      </c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</row>
    <row r="43" spans="1:45" x14ac:dyDescent="0.2">
      <c r="A43" s="297"/>
      <c r="B43" s="303"/>
      <c r="C43" s="294" t="s">
        <v>179</v>
      </c>
      <c r="D43" s="277">
        <v>0</v>
      </c>
      <c r="E43" s="277">
        <v>0</v>
      </c>
      <c r="F43" s="277">
        <v>0</v>
      </c>
      <c r="G43" s="277">
        <v>0</v>
      </c>
      <c r="H43" s="278">
        <v>0</v>
      </c>
      <c r="I43" s="278">
        <v>0</v>
      </c>
      <c r="J43" s="278">
        <v>0</v>
      </c>
      <c r="K43" s="278">
        <v>0</v>
      </c>
      <c r="L43" s="277">
        <v>0</v>
      </c>
      <c r="M43" s="277">
        <v>0</v>
      </c>
      <c r="N43" s="277">
        <v>0</v>
      </c>
      <c r="O43" s="277">
        <v>0</v>
      </c>
      <c r="P43" s="277">
        <v>0</v>
      </c>
      <c r="Q43" s="277">
        <v>0</v>
      </c>
      <c r="R43" s="277">
        <v>0</v>
      </c>
      <c r="S43" s="277">
        <v>0</v>
      </c>
      <c r="T43" s="277">
        <v>0</v>
      </c>
      <c r="U43" s="277">
        <v>0</v>
      </c>
      <c r="V43" s="279">
        <v>0</v>
      </c>
      <c r="W43" s="278">
        <v>0</v>
      </c>
      <c r="X43" s="278">
        <v>0</v>
      </c>
      <c r="Y43" s="278">
        <v>0</v>
      </c>
      <c r="Z43" s="278">
        <v>0</v>
      </c>
      <c r="AA43" s="278">
        <v>0</v>
      </c>
      <c r="AB43" s="278">
        <v>0</v>
      </c>
      <c r="AC43" s="278">
        <v>0</v>
      </c>
      <c r="AD43" s="278">
        <v>0</v>
      </c>
      <c r="AE43" s="278">
        <v>0</v>
      </c>
      <c r="AF43" s="278">
        <v>0</v>
      </c>
      <c r="AG43" s="278">
        <v>0</v>
      </c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</row>
    <row r="44" spans="1:45" x14ac:dyDescent="0.2">
      <c r="A44" s="297"/>
      <c r="B44" s="303"/>
      <c r="C44" s="294" t="s">
        <v>179</v>
      </c>
      <c r="D44" s="277">
        <v>0</v>
      </c>
      <c r="E44" s="277">
        <v>0</v>
      </c>
      <c r="F44" s="277">
        <v>0</v>
      </c>
      <c r="G44" s="277">
        <v>0</v>
      </c>
      <c r="H44" s="278">
        <v>0</v>
      </c>
      <c r="I44" s="278">
        <v>0</v>
      </c>
      <c r="J44" s="278">
        <v>0</v>
      </c>
      <c r="K44" s="278">
        <v>0</v>
      </c>
      <c r="L44" s="277">
        <v>0</v>
      </c>
      <c r="M44" s="277">
        <v>0</v>
      </c>
      <c r="N44" s="277">
        <v>0</v>
      </c>
      <c r="O44" s="277">
        <v>0</v>
      </c>
      <c r="P44" s="277">
        <v>0</v>
      </c>
      <c r="Q44" s="277">
        <v>0</v>
      </c>
      <c r="R44" s="277">
        <v>0</v>
      </c>
      <c r="S44" s="277">
        <v>0</v>
      </c>
      <c r="T44" s="277">
        <v>0</v>
      </c>
      <c r="U44" s="277">
        <v>0</v>
      </c>
      <c r="V44" s="279">
        <v>0</v>
      </c>
      <c r="W44" s="278">
        <v>0</v>
      </c>
      <c r="X44" s="278">
        <v>0</v>
      </c>
      <c r="Y44" s="278">
        <v>0</v>
      </c>
      <c r="Z44" s="278">
        <v>0</v>
      </c>
      <c r="AA44" s="278">
        <v>0</v>
      </c>
      <c r="AB44" s="278">
        <v>0</v>
      </c>
      <c r="AC44" s="278">
        <v>0</v>
      </c>
      <c r="AD44" s="278">
        <v>0</v>
      </c>
      <c r="AE44" s="278">
        <v>0</v>
      </c>
      <c r="AF44" s="278">
        <v>0</v>
      </c>
      <c r="AG44" s="278">
        <v>0</v>
      </c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</row>
    <row r="45" spans="1:45" x14ac:dyDescent="0.2">
      <c r="A45" s="297"/>
      <c r="B45" s="303"/>
      <c r="C45" s="294" t="s">
        <v>179</v>
      </c>
      <c r="D45" s="277">
        <v>0</v>
      </c>
      <c r="E45" s="277">
        <v>0</v>
      </c>
      <c r="F45" s="277">
        <v>0</v>
      </c>
      <c r="G45" s="277">
        <v>0</v>
      </c>
      <c r="H45" s="278">
        <v>0</v>
      </c>
      <c r="I45" s="278">
        <v>0</v>
      </c>
      <c r="J45" s="278">
        <v>0</v>
      </c>
      <c r="K45" s="278">
        <v>0</v>
      </c>
      <c r="L45" s="277">
        <v>0</v>
      </c>
      <c r="M45" s="277">
        <v>0</v>
      </c>
      <c r="N45" s="277">
        <v>0</v>
      </c>
      <c r="O45" s="277">
        <v>0</v>
      </c>
      <c r="P45" s="277">
        <v>0</v>
      </c>
      <c r="Q45" s="277">
        <v>0</v>
      </c>
      <c r="R45" s="277">
        <v>0</v>
      </c>
      <c r="S45" s="277">
        <v>0</v>
      </c>
      <c r="T45" s="277">
        <v>0</v>
      </c>
      <c r="U45" s="277">
        <v>0</v>
      </c>
      <c r="V45" s="279">
        <v>0</v>
      </c>
      <c r="W45" s="278">
        <v>0</v>
      </c>
      <c r="X45" s="278">
        <v>0</v>
      </c>
      <c r="Y45" s="278">
        <v>0</v>
      </c>
      <c r="Z45" s="278">
        <v>0</v>
      </c>
      <c r="AA45" s="278">
        <v>0</v>
      </c>
      <c r="AB45" s="278">
        <v>0</v>
      </c>
      <c r="AC45" s="278">
        <v>0</v>
      </c>
      <c r="AD45" s="278">
        <v>0</v>
      </c>
      <c r="AE45" s="278">
        <v>0</v>
      </c>
      <c r="AF45" s="278">
        <v>0</v>
      </c>
      <c r="AG45" s="278">
        <v>0</v>
      </c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</row>
    <row r="46" spans="1:45" x14ac:dyDescent="0.2">
      <c r="A46" s="297"/>
      <c r="B46" s="303"/>
      <c r="C46" s="294" t="s">
        <v>179</v>
      </c>
      <c r="D46" s="277">
        <v>0</v>
      </c>
      <c r="E46" s="277">
        <v>0</v>
      </c>
      <c r="F46" s="277">
        <v>0</v>
      </c>
      <c r="G46" s="277">
        <v>0</v>
      </c>
      <c r="H46" s="278">
        <v>0</v>
      </c>
      <c r="I46" s="278">
        <v>0</v>
      </c>
      <c r="J46" s="278">
        <v>0</v>
      </c>
      <c r="K46" s="278">
        <v>0</v>
      </c>
      <c r="L46" s="277">
        <v>0</v>
      </c>
      <c r="M46" s="277">
        <v>0</v>
      </c>
      <c r="N46" s="277">
        <v>0</v>
      </c>
      <c r="O46" s="277">
        <v>0</v>
      </c>
      <c r="P46" s="277">
        <v>0</v>
      </c>
      <c r="Q46" s="277">
        <v>0</v>
      </c>
      <c r="R46" s="277">
        <v>0</v>
      </c>
      <c r="S46" s="277">
        <v>0</v>
      </c>
      <c r="T46" s="277">
        <v>0</v>
      </c>
      <c r="U46" s="277">
        <v>0</v>
      </c>
      <c r="V46" s="279">
        <v>0</v>
      </c>
      <c r="W46" s="278">
        <v>0</v>
      </c>
      <c r="X46" s="278">
        <v>0</v>
      </c>
      <c r="Y46" s="278">
        <v>0</v>
      </c>
      <c r="Z46" s="278">
        <v>0</v>
      </c>
      <c r="AA46" s="278">
        <v>0</v>
      </c>
      <c r="AB46" s="278">
        <v>0</v>
      </c>
      <c r="AC46" s="278">
        <v>0</v>
      </c>
      <c r="AD46" s="278">
        <v>0</v>
      </c>
      <c r="AE46" s="278">
        <v>0</v>
      </c>
      <c r="AF46" s="278">
        <v>0</v>
      </c>
      <c r="AG46" s="278">
        <v>0</v>
      </c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</row>
    <row r="47" spans="1:45" x14ac:dyDescent="0.2">
      <c r="A47" s="297"/>
      <c r="B47" s="303"/>
      <c r="C47" s="294" t="s">
        <v>179</v>
      </c>
      <c r="D47" s="277">
        <v>0</v>
      </c>
      <c r="E47" s="277">
        <v>0</v>
      </c>
      <c r="F47" s="277">
        <v>0</v>
      </c>
      <c r="G47" s="277">
        <v>0</v>
      </c>
      <c r="H47" s="278">
        <v>0</v>
      </c>
      <c r="I47" s="278">
        <v>0</v>
      </c>
      <c r="J47" s="278">
        <v>0</v>
      </c>
      <c r="K47" s="278">
        <v>0</v>
      </c>
      <c r="L47" s="277">
        <v>0</v>
      </c>
      <c r="M47" s="277">
        <v>0</v>
      </c>
      <c r="N47" s="277">
        <v>0</v>
      </c>
      <c r="O47" s="277">
        <v>0</v>
      </c>
      <c r="P47" s="277">
        <v>0</v>
      </c>
      <c r="Q47" s="277">
        <v>0</v>
      </c>
      <c r="R47" s="277">
        <v>0</v>
      </c>
      <c r="S47" s="277">
        <v>0</v>
      </c>
      <c r="T47" s="277">
        <v>0</v>
      </c>
      <c r="U47" s="277">
        <v>0</v>
      </c>
      <c r="V47" s="279">
        <v>0</v>
      </c>
      <c r="W47" s="278">
        <v>0</v>
      </c>
      <c r="X47" s="278">
        <v>0</v>
      </c>
      <c r="Y47" s="278">
        <v>0</v>
      </c>
      <c r="Z47" s="278">
        <v>0</v>
      </c>
      <c r="AA47" s="278">
        <v>0</v>
      </c>
      <c r="AB47" s="278">
        <v>0</v>
      </c>
      <c r="AC47" s="278">
        <v>0</v>
      </c>
      <c r="AD47" s="278">
        <v>0</v>
      </c>
      <c r="AE47" s="278">
        <v>0</v>
      </c>
      <c r="AF47" s="278">
        <v>0</v>
      </c>
      <c r="AG47" s="278">
        <v>0</v>
      </c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</row>
    <row r="48" spans="1:45" x14ac:dyDescent="0.2">
      <c r="A48" s="297"/>
      <c r="B48" s="303"/>
      <c r="C48" s="294" t="s">
        <v>179</v>
      </c>
      <c r="D48" s="277">
        <v>0</v>
      </c>
      <c r="E48" s="277">
        <v>0</v>
      </c>
      <c r="F48" s="277">
        <v>0</v>
      </c>
      <c r="G48" s="277">
        <v>0</v>
      </c>
      <c r="H48" s="278">
        <v>0</v>
      </c>
      <c r="I48" s="278">
        <v>0</v>
      </c>
      <c r="J48" s="278">
        <v>0</v>
      </c>
      <c r="K48" s="278">
        <v>0</v>
      </c>
      <c r="L48" s="277">
        <v>0</v>
      </c>
      <c r="M48" s="277">
        <v>0</v>
      </c>
      <c r="N48" s="277">
        <v>0</v>
      </c>
      <c r="O48" s="277">
        <v>0</v>
      </c>
      <c r="P48" s="277">
        <v>0</v>
      </c>
      <c r="Q48" s="277">
        <v>0</v>
      </c>
      <c r="R48" s="277">
        <v>0</v>
      </c>
      <c r="S48" s="277">
        <v>0</v>
      </c>
      <c r="T48" s="277">
        <v>0</v>
      </c>
      <c r="U48" s="277">
        <v>0</v>
      </c>
      <c r="V48" s="279">
        <v>0</v>
      </c>
      <c r="W48" s="278">
        <v>0</v>
      </c>
      <c r="X48" s="278">
        <v>0</v>
      </c>
      <c r="Y48" s="278">
        <v>0</v>
      </c>
      <c r="Z48" s="278">
        <v>0</v>
      </c>
      <c r="AA48" s="278">
        <v>0</v>
      </c>
      <c r="AB48" s="278">
        <v>0</v>
      </c>
      <c r="AC48" s="278">
        <v>0</v>
      </c>
      <c r="AD48" s="278">
        <v>0</v>
      </c>
      <c r="AE48" s="278">
        <v>0</v>
      </c>
      <c r="AF48" s="278">
        <v>0</v>
      </c>
      <c r="AG48" s="278">
        <v>0</v>
      </c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</row>
    <row r="49" spans="1:45" x14ac:dyDescent="0.2">
      <c r="A49" s="297"/>
      <c r="B49" s="303"/>
      <c r="C49" s="294" t="s">
        <v>179</v>
      </c>
      <c r="D49" s="277">
        <v>0</v>
      </c>
      <c r="E49" s="277">
        <v>0</v>
      </c>
      <c r="F49" s="277">
        <v>0</v>
      </c>
      <c r="G49" s="277">
        <v>0</v>
      </c>
      <c r="H49" s="278">
        <v>0</v>
      </c>
      <c r="I49" s="278">
        <v>0</v>
      </c>
      <c r="J49" s="278">
        <v>0</v>
      </c>
      <c r="K49" s="278">
        <v>0</v>
      </c>
      <c r="L49" s="277">
        <v>0</v>
      </c>
      <c r="M49" s="277">
        <v>0</v>
      </c>
      <c r="N49" s="277">
        <v>0</v>
      </c>
      <c r="O49" s="277">
        <v>0</v>
      </c>
      <c r="P49" s="277">
        <v>0</v>
      </c>
      <c r="Q49" s="277">
        <v>0</v>
      </c>
      <c r="R49" s="277">
        <v>0</v>
      </c>
      <c r="S49" s="277">
        <v>0</v>
      </c>
      <c r="T49" s="277">
        <v>0</v>
      </c>
      <c r="U49" s="277">
        <v>0</v>
      </c>
      <c r="V49" s="279">
        <v>0</v>
      </c>
      <c r="W49" s="278">
        <v>0</v>
      </c>
      <c r="X49" s="278">
        <v>0</v>
      </c>
      <c r="Y49" s="278">
        <v>0</v>
      </c>
      <c r="Z49" s="278">
        <v>0</v>
      </c>
      <c r="AA49" s="278">
        <v>0</v>
      </c>
      <c r="AB49" s="278">
        <v>0</v>
      </c>
      <c r="AC49" s="278">
        <v>0</v>
      </c>
      <c r="AD49" s="278">
        <v>0</v>
      </c>
      <c r="AE49" s="278">
        <v>0</v>
      </c>
      <c r="AF49" s="278">
        <v>0</v>
      </c>
      <c r="AG49" s="278">
        <v>0</v>
      </c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</row>
    <row r="50" spans="1:45" x14ac:dyDescent="0.2">
      <c r="A50" s="297"/>
      <c r="B50" s="304"/>
      <c r="C50" s="294" t="s">
        <v>179</v>
      </c>
      <c r="D50" s="277">
        <v>0</v>
      </c>
      <c r="E50" s="277">
        <v>0</v>
      </c>
      <c r="F50" s="277">
        <v>0</v>
      </c>
      <c r="G50" s="277">
        <v>0</v>
      </c>
      <c r="H50" s="278">
        <v>0</v>
      </c>
      <c r="I50" s="278">
        <v>0</v>
      </c>
      <c r="J50" s="278">
        <v>0</v>
      </c>
      <c r="K50" s="278">
        <v>0</v>
      </c>
      <c r="L50" s="277">
        <v>0</v>
      </c>
      <c r="M50" s="277">
        <v>0</v>
      </c>
      <c r="N50" s="277">
        <v>0</v>
      </c>
      <c r="O50" s="277">
        <v>0</v>
      </c>
      <c r="P50" s="277">
        <v>0</v>
      </c>
      <c r="Q50" s="277">
        <v>0</v>
      </c>
      <c r="R50" s="277">
        <v>0</v>
      </c>
      <c r="S50" s="277">
        <v>0</v>
      </c>
      <c r="T50" s="277">
        <v>0</v>
      </c>
      <c r="U50" s="277">
        <v>0</v>
      </c>
      <c r="V50" s="279">
        <v>0</v>
      </c>
      <c r="W50" s="278">
        <v>0</v>
      </c>
      <c r="X50" s="278">
        <v>0</v>
      </c>
      <c r="Y50" s="278">
        <v>0</v>
      </c>
      <c r="Z50" s="278">
        <v>0</v>
      </c>
      <c r="AA50" s="278">
        <v>0</v>
      </c>
      <c r="AB50" s="278">
        <v>0</v>
      </c>
      <c r="AC50" s="278">
        <v>0</v>
      </c>
      <c r="AD50" s="278">
        <v>0</v>
      </c>
      <c r="AE50" s="278">
        <v>0</v>
      </c>
      <c r="AF50" s="278">
        <v>0</v>
      </c>
      <c r="AG50" s="278">
        <v>0</v>
      </c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</row>
    <row r="51" spans="1:45" x14ac:dyDescent="0.2">
      <c r="A51" s="297"/>
      <c r="B51" s="304"/>
      <c r="C51" s="294" t="s">
        <v>179</v>
      </c>
      <c r="D51" s="277">
        <v>0</v>
      </c>
      <c r="E51" s="277">
        <v>0</v>
      </c>
      <c r="F51" s="277">
        <v>0</v>
      </c>
      <c r="G51" s="277">
        <v>0</v>
      </c>
      <c r="H51" s="278">
        <v>0</v>
      </c>
      <c r="I51" s="278">
        <v>0</v>
      </c>
      <c r="J51" s="278">
        <v>0</v>
      </c>
      <c r="K51" s="278">
        <v>0</v>
      </c>
      <c r="L51" s="277">
        <v>0</v>
      </c>
      <c r="M51" s="277">
        <v>0</v>
      </c>
      <c r="N51" s="277">
        <v>0</v>
      </c>
      <c r="O51" s="277">
        <v>0</v>
      </c>
      <c r="P51" s="277">
        <v>0</v>
      </c>
      <c r="Q51" s="277">
        <v>0</v>
      </c>
      <c r="R51" s="277">
        <v>0</v>
      </c>
      <c r="S51" s="277">
        <v>0</v>
      </c>
      <c r="T51" s="277">
        <v>0</v>
      </c>
      <c r="U51" s="277">
        <v>0</v>
      </c>
      <c r="V51" s="279">
        <v>0</v>
      </c>
      <c r="W51" s="278">
        <v>0</v>
      </c>
      <c r="X51" s="278">
        <v>0</v>
      </c>
      <c r="Y51" s="278">
        <v>0</v>
      </c>
      <c r="Z51" s="278">
        <v>0</v>
      </c>
      <c r="AA51" s="278">
        <v>0</v>
      </c>
      <c r="AB51" s="278">
        <v>0</v>
      </c>
      <c r="AC51" s="278">
        <v>0</v>
      </c>
      <c r="AD51" s="278">
        <v>0</v>
      </c>
      <c r="AE51" s="278">
        <v>0</v>
      </c>
      <c r="AF51" s="278">
        <v>0</v>
      </c>
      <c r="AG51" s="278">
        <v>0</v>
      </c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</row>
    <row r="52" spans="1:45" x14ac:dyDescent="0.2">
      <c r="A52" s="297"/>
      <c r="B52" s="304"/>
      <c r="C52" s="294" t="s">
        <v>179</v>
      </c>
      <c r="D52" s="277">
        <v>0</v>
      </c>
      <c r="E52" s="277">
        <v>0</v>
      </c>
      <c r="F52" s="277">
        <v>0</v>
      </c>
      <c r="G52" s="277">
        <v>0</v>
      </c>
      <c r="H52" s="278">
        <v>0</v>
      </c>
      <c r="I52" s="278">
        <v>0</v>
      </c>
      <c r="J52" s="278">
        <v>0</v>
      </c>
      <c r="K52" s="278">
        <v>0</v>
      </c>
      <c r="L52" s="277">
        <v>0</v>
      </c>
      <c r="M52" s="277">
        <v>0</v>
      </c>
      <c r="N52" s="277">
        <v>0</v>
      </c>
      <c r="O52" s="277">
        <v>0</v>
      </c>
      <c r="P52" s="277">
        <v>0</v>
      </c>
      <c r="Q52" s="277">
        <v>0</v>
      </c>
      <c r="R52" s="277">
        <v>0</v>
      </c>
      <c r="S52" s="277">
        <v>0</v>
      </c>
      <c r="T52" s="277">
        <v>0</v>
      </c>
      <c r="U52" s="277">
        <v>0</v>
      </c>
      <c r="V52" s="279">
        <v>0</v>
      </c>
      <c r="W52" s="278">
        <v>0</v>
      </c>
      <c r="X52" s="278">
        <v>0</v>
      </c>
      <c r="Y52" s="278">
        <v>0</v>
      </c>
      <c r="Z52" s="278">
        <v>0</v>
      </c>
      <c r="AA52" s="278">
        <v>0</v>
      </c>
      <c r="AB52" s="278">
        <v>0</v>
      </c>
      <c r="AC52" s="278">
        <v>0</v>
      </c>
      <c r="AD52" s="278">
        <v>0</v>
      </c>
      <c r="AE52" s="278">
        <v>0</v>
      </c>
      <c r="AF52" s="278">
        <v>0</v>
      </c>
      <c r="AG52" s="278">
        <v>0</v>
      </c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</row>
    <row r="53" spans="1:45" x14ac:dyDescent="0.2">
      <c r="A53" s="297"/>
      <c r="B53" s="304"/>
      <c r="C53" s="294" t="s">
        <v>179</v>
      </c>
      <c r="D53" s="277">
        <v>0</v>
      </c>
      <c r="E53" s="277">
        <v>0</v>
      </c>
      <c r="F53" s="277">
        <v>0</v>
      </c>
      <c r="G53" s="277">
        <v>0</v>
      </c>
      <c r="H53" s="278">
        <v>0</v>
      </c>
      <c r="I53" s="278">
        <v>0</v>
      </c>
      <c r="J53" s="278">
        <v>0</v>
      </c>
      <c r="K53" s="278">
        <v>0</v>
      </c>
      <c r="L53" s="277">
        <v>0</v>
      </c>
      <c r="M53" s="277">
        <v>0</v>
      </c>
      <c r="N53" s="277">
        <v>0</v>
      </c>
      <c r="O53" s="277">
        <v>0</v>
      </c>
      <c r="P53" s="277">
        <v>0</v>
      </c>
      <c r="Q53" s="277">
        <v>0</v>
      </c>
      <c r="R53" s="277">
        <v>0</v>
      </c>
      <c r="S53" s="277">
        <v>0</v>
      </c>
      <c r="T53" s="277">
        <v>0</v>
      </c>
      <c r="U53" s="277">
        <v>0</v>
      </c>
      <c r="V53" s="279">
        <v>0</v>
      </c>
      <c r="W53" s="278">
        <v>0</v>
      </c>
      <c r="X53" s="278">
        <v>0</v>
      </c>
      <c r="Y53" s="278">
        <v>0</v>
      </c>
      <c r="Z53" s="278">
        <v>0</v>
      </c>
      <c r="AA53" s="278">
        <v>0</v>
      </c>
      <c r="AB53" s="278">
        <v>0</v>
      </c>
      <c r="AC53" s="278">
        <v>0</v>
      </c>
      <c r="AD53" s="278">
        <v>0</v>
      </c>
      <c r="AE53" s="278">
        <v>0</v>
      </c>
      <c r="AF53" s="278">
        <v>0</v>
      </c>
      <c r="AG53" s="278">
        <v>0</v>
      </c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</row>
    <row r="54" spans="1:45" x14ac:dyDescent="0.2">
      <c r="A54" s="297"/>
      <c r="B54" s="305"/>
      <c r="C54" s="294" t="s">
        <v>179</v>
      </c>
      <c r="D54" s="277">
        <v>0</v>
      </c>
      <c r="E54" s="277">
        <v>0</v>
      </c>
      <c r="F54" s="277">
        <v>0</v>
      </c>
      <c r="G54" s="277">
        <v>0</v>
      </c>
      <c r="H54" s="278">
        <v>0</v>
      </c>
      <c r="I54" s="278">
        <v>0</v>
      </c>
      <c r="J54" s="278">
        <v>0</v>
      </c>
      <c r="K54" s="278">
        <v>0</v>
      </c>
      <c r="L54" s="277">
        <v>0</v>
      </c>
      <c r="M54" s="277">
        <v>0</v>
      </c>
      <c r="N54" s="277">
        <v>0</v>
      </c>
      <c r="O54" s="277">
        <v>0</v>
      </c>
      <c r="P54" s="277">
        <v>0</v>
      </c>
      <c r="Q54" s="277">
        <v>0</v>
      </c>
      <c r="R54" s="277">
        <v>0</v>
      </c>
      <c r="S54" s="277">
        <v>0</v>
      </c>
      <c r="T54" s="277">
        <v>0</v>
      </c>
      <c r="U54" s="277">
        <v>0</v>
      </c>
      <c r="V54" s="279">
        <v>0</v>
      </c>
      <c r="W54" s="278">
        <v>0</v>
      </c>
      <c r="X54" s="278">
        <v>0</v>
      </c>
      <c r="Y54" s="278">
        <v>0</v>
      </c>
      <c r="Z54" s="278">
        <v>0</v>
      </c>
      <c r="AA54" s="278">
        <v>0</v>
      </c>
      <c r="AB54" s="278">
        <v>0</v>
      </c>
      <c r="AC54" s="278">
        <v>0</v>
      </c>
      <c r="AD54" s="278">
        <v>0</v>
      </c>
      <c r="AE54" s="278">
        <v>0</v>
      </c>
      <c r="AF54" s="278">
        <v>0</v>
      </c>
      <c r="AG54" s="278">
        <v>0</v>
      </c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</row>
    <row r="55" spans="1:45" x14ac:dyDescent="0.2">
      <c r="A55" s="297"/>
      <c r="B55" s="303"/>
      <c r="C55" s="294" t="s">
        <v>179</v>
      </c>
      <c r="D55" s="277">
        <v>0</v>
      </c>
      <c r="E55" s="277">
        <v>0</v>
      </c>
      <c r="F55" s="277">
        <v>0</v>
      </c>
      <c r="G55" s="277">
        <v>0</v>
      </c>
      <c r="H55" s="278">
        <v>0</v>
      </c>
      <c r="I55" s="278">
        <v>0</v>
      </c>
      <c r="J55" s="278">
        <v>0</v>
      </c>
      <c r="K55" s="278">
        <v>0</v>
      </c>
      <c r="L55" s="277">
        <v>0</v>
      </c>
      <c r="M55" s="277">
        <v>0</v>
      </c>
      <c r="N55" s="277">
        <v>0</v>
      </c>
      <c r="O55" s="277">
        <v>0</v>
      </c>
      <c r="P55" s="277">
        <v>0</v>
      </c>
      <c r="Q55" s="277">
        <v>0</v>
      </c>
      <c r="R55" s="277">
        <v>0</v>
      </c>
      <c r="S55" s="277">
        <v>0</v>
      </c>
      <c r="T55" s="277">
        <v>0</v>
      </c>
      <c r="U55" s="277">
        <v>0</v>
      </c>
      <c r="V55" s="279">
        <v>0</v>
      </c>
      <c r="W55" s="278">
        <v>0</v>
      </c>
      <c r="X55" s="278">
        <v>0</v>
      </c>
      <c r="Y55" s="278">
        <v>0</v>
      </c>
      <c r="Z55" s="278">
        <v>0</v>
      </c>
      <c r="AA55" s="278">
        <v>0</v>
      </c>
      <c r="AB55" s="278">
        <v>0</v>
      </c>
      <c r="AC55" s="278">
        <v>0</v>
      </c>
      <c r="AD55" s="278">
        <v>0</v>
      </c>
      <c r="AE55" s="278">
        <v>0</v>
      </c>
      <c r="AF55" s="278">
        <v>0</v>
      </c>
      <c r="AG55" s="278">
        <v>0</v>
      </c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</row>
    <row r="56" spans="1:45" x14ac:dyDescent="0.2">
      <c r="A56" s="297"/>
      <c r="B56" s="303"/>
      <c r="C56" s="294" t="s">
        <v>179</v>
      </c>
      <c r="D56" s="277">
        <v>0</v>
      </c>
      <c r="E56" s="277">
        <v>0</v>
      </c>
      <c r="F56" s="277">
        <v>0</v>
      </c>
      <c r="G56" s="277">
        <v>0</v>
      </c>
      <c r="H56" s="278">
        <v>0</v>
      </c>
      <c r="I56" s="278">
        <v>0</v>
      </c>
      <c r="J56" s="278">
        <v>0</v>
      </c>
      <c r="K56" s="278">
        <v>0</v>
      </c>
      <c r="L56" s="277">
        <v>0</v>
      </c>
      <c r="M56" s="277">
        <v>0</v>
      </c>
      <c r="N56" s="277">
        <v>0</v>
      </c>
      <c r="O56" s="277">
        <v>0</v>
      </c>
      <c r="P56" s="277">
        <v>0</v>
      </c>
      <c r="Q56" s="277">
        <v>0</v>
      </c>
      <c r="R56" s="277">
        <v>0</v>
      </c>
      <c r="S56" s="277">
        <v>0</v>
      </c>
      <c r="T56" s="277">
        <v>0</v>
      </c>
      <c r="U56" s="277">
        <v>0</v>
      </c>
      <c r="V56" s="279">
        <v>0</v>
      </c>
      <c r="W56" s="278">
        <v>0</v>
      </c>
      <c r="X56" s="278">
        <v>0</v>
      </c>
      <c r="Y56" s="278">
        <v>0</v>
      </c>
      <c r="Z56" s="278">
        <v>0</v>
      </c>
      <c r="AA56" s="278">
        <v>0</v>
      </c>
      <c r="AB56" s="278">
        <v>0</v>
      </c>
      <c r="AC56" s="278">
        <v>0</v>
      </c>
      <c r="AD56" s="278">
        <v>0</v>
      </c>
      <c r="AE56" s="278">
        <v>0</v>
      </c>
      <c r="AF56" s="278">
        <v>0</v>
      </c>
      <c r="AG56" s="278">
        <v>0</v>
      </c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</row>
    <row r="57" spans="1:45" x14ac:dyDescent="0.2">
      <c r="A57" s="297"/>
      <c r="B57" s="303"/>
      <c r="C57" s="294" t="s">
        <v>179</v>
      </c>
      <c r="D57" s="277">
        <v>0</v>
      </c>
      <c r="E57" s="277">
        <v>0</v>
      </c>
      <c r="F57" s="277">
        <v>0</v>
      </c>
      <c r="G57" s="277">
        <v>0</v>
      </c>
      <c r="H57" s="278">
        <v>0</v>
      </c>
      <c r="I57" s="278">
        <v>0</v>
      </c>
      <c r="J57" s="278">
        <v>0</v>
      </c>
      <c r="K57" s="278">
        <v>0</v>
      </c>
      <c r="L57" s="277">
        <v>0</v>
      </c>
      <c r="M57" s="277">
        <v>0</v>
      </c>
      <c r="N57" s="277">
        <v>0</v>
      </c>
      <c r="O57" s="277">
        <v>0</v>
      </c>
      <c r="P57" s="277">
        <v>0</v>
      </c>
      <c r="Q57" s="277">
        <v>0</v>
      </c>
      <c r="R57" s="277">
        <v>0</v>
      </c>
      <c r="S57" s="277">
        <v>0</v>
      </c>
      <c r="T57" s="277">
        <v>0</v>
      </c>
      <c r="U57" s="277">
        <v>0</v>
      </c>
      <c r="V57" s="279">
        <v>0</v>
      </c>
      <c r="W57" s="278">
        <v>0</v>
      </c>
      <c r="X57" s="278">
        <v>0</v>
      </c>
      <c r="Y57" s="278">
        <v>0</v>
      </c>
      <c r="Z57" s="278">
        <v>0</v>
      </c>
      <c r="AA57" s="278">
        <v>0</v>
      </c>
      <c r="AB57" s="278">
        <v>0</v>
      </c>
      <c r="AC57" s="278">
        <v>0</v>
      </c>
      <c r="AD57" s="278">
        <v>0</v>
      </c>
      <c r="AE57" s="278">
        <v>0</v>
      </c>
      <c r="AF57" s="278">
        <v>0</v>
      </c>
      <c r="AG57" s="278">
        <v>0</v>
      </c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</row>
    <row r="58" spans="1:45" x14ac:dyDescent="0.2">
      <c r="C58" s="18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289"/>
      <c r="X58" s="113"/>
      <c r="Y58" s="113"/>
      <c r="Z58" s="113"/>
      <c r="AA58" s="113"/>
      <c r="AB58" s="113"/>
      <c r="AC58" s="113"/>
      <c r="AD58" s="113"/>
      <c r="AE58" s="113"/>
      <c r="AF58" s="113"/>
      <c r="AG58" s="290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</row>
    <row r="59" spans="1:45" x14ac:dyDescent="0.2">
      <c r="A59" s="355" t="s">
        <v>132</v>
      </c>
      <c r="B59" s="356"/>
      <c r="C59" s="357"/>
      <c r="D59" s="352" t="s">
        <v>24</v>
      </c>
      <c r="E59" s="353"/>
      <c r="F59" s="353"/>
      <c r="G59" s="354"/>
      <c r="H59" s="344" t="s">
        <v>23</v>
      </c>
      <c r="I59" s="345"/>
      <c r="J59" s="345"/>
      <c r="K59" s="346"/>
      <c r="L59" s="284" t="s">
        <v>380</v>
      </c>
      <c r="M59" s="352" t="s">
        <v>128</v>
      </c>
      <c r="N59" s="353"/>
      <c r="O59" s="353"/>
      <c r="P59" s="353"/>
      <c r="Q59" s="353"/>
      <c r="R59" s="353"/>
      <c r="S59" s="353"/>
      <c r="T59" s="353"/>
      <c r="U59" s="353"/>
      <c r="V59" s="354"/>
      <c r="W59" s="283" t="s">
        <v>380</v>
      </c>
      <c r="X59" s="344" t="s">
        <v>129</v>
      </c>
      <c r="Y59" s="345"/>
      <c r="Z59" s="345"/>
      <c r="AA59" s="345"/>
      <c r="AB59" s="345"/>
      <c r="AC59" s="345"/>
      <c r="AD59" s="345"/>
      <c r="AE59" s="345"/>
      <c r="AF59" s="345"/>
      <c r="AG59" s="346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</row>
    <row r="60" spans="1:45" ht="25.5" x14ac:dyDescent="0.2">
      <c r="A60" s="2" t="s">
        <v>126</v>
      </c>
      <c r="B60" s="9" t="s">
        <v>413</v>
      </c>
      <c r="C60" s="15" t="s">
        <v>133</v>
      </c>
      <c r="D60" s="285" t="s">
        <v>6</v>
      </c>
      <c r="E60" s="285" t="s">
        <v>7</v>
      </c>
      <c r="F60" s="285" t="s">
        <v>8</v>
      </c>
      <c r="G60" s="285" t="s">
        <v>9</v>
      </c>
      <c r="H60" s="286" t="s">
        <v>6</v>
      </c>
      <c r="I60" s="286" t="s">
        <v>7</v>
      </c>
      <c r="J60" s="286" t="s">
        <v>8</v>
      </c>
      <c r="K60" s="286" t="s">
        <v>9</v>
      </c>
      <c r="L60" s="287">
        <v>2001</v>
      </c>
      <c r="M60" s="287">
        <v>2002</v>
      </c>
      <c r="N60" s="287">
        <v>2003</v>
      </c>
      <c r="O60" s="287">
        <v>2004</v>
      </c>
      <c r="P60" s="287">
        <v>2005</v>
      </c>
      <c r="Q60" s="287">
        <v>2006</v>
      </c>
      <c r="R60" s="287">
        <v>2007</v>
      </c>
      <c r="S60" s="287">
        <v>2008</v>
      </c>
      <c r="T60" s="287">
        <v>2009</v>
      </c>
      <c r="U60" s="287">
        <v>2010</v>
      </c>
      <c r="V60" s="288">
        <v>2011</v>
      </c>
      <c r="W60" s="98" t="s">
        <v>55</v>
      </c>
      <c r="X60" s="98" t="s">
        <v>56</v>
      </c>
      <c r="Y60" s="98" t="s">
        <v>57</v>
      </c>
      <c r="Z60" s="98" t="s">
        <v>58</v>
      </c>
      <c r="AA60" s="98" t="s">
        <v>59</v>
      </c>
      <c r="AB60" s="98" t="s">
        <v>60</v>
      </c>
      <c r="AC60" s="98" t="s">
        <v>61</v>
      </c>
      <c r="AD60" s="98" t="s">
        <v>62</v>
      </c>
      <c r="AE60" s="98" t="s">
        <v>63</v>
      </c>
      <c r="AF60" s="98" t="s">
        <v>64</v>
      </c>
      <c r="AG60" s="98" t="s">
        <v>66</v>
      </c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</row>
    <row r="61" spans="1:45" x14ac:dyDescent="0.2">
      <c r="A61" s="19" t="s">
        <v>134</v>
      </c>
      <c r="B61" s="302"/>
      <c r="C61" s="72"/>
      <c r="D61" s="291">
        <f t="shared" ref="D61:Y61" si="3">SUM(D62:D81)</f>
        <v>0</v>
      </c>
      <c r="E61" s="291">
        <f t="shared" si="3"/>
        <v>0</v>
      </c>
      <c r="F61" s="291">
        <f t="shared" si="3"/>
        <v>0</v>
      </c>
      <c r="G61" s="291">
        <f t="shared" si="3"/>
        <v>0</v>
      </c>
      <c r="H61" s="292">
        <f t="shared" si="3"/>
        <v>0</v>
      </c>
      <c r="I61" s="292">
        <f t="shared" si="3"/>
        <v>0</v>
      </c>
      <c r="J61" s="292">
        <f t="shared" si="3"/>
        <v>0</v>
      </c>
      <c r="K61" s="292">
        <f t="shared" si="3"/>
        <v>0</v>
      </c>
      <c r="L61" s="291">
        <f t="shared" si="3"/>
        <v>0</v>
      </c>
      <c r="M61" s="291">
        <f t="shared" si="3"/>
        <v>0</v>
      </c>
      <c r="N61" s="291">
        <f t="shared" si="3"/>
        <v>0</v>
      </c>
      <c r="O61" s="291">
        <f t="shared" si="3"/>
        <v>0</v>
      </c>
      <c r="P61" s="291">
        <f t="shared" si="3"/>
        <v>0</v>
      </c>
      <c r="Q61" s="291">
        <f t="shared" si="3"/>
        <v>0</v>
      </c>
      <c r="R61" s="291">
        <f t="shared" si="3"/>
        <v>0</v>
      </c>
      <c r="S61" s="291">
        <f t="shared" si="3"/>
        <v>0</v>
      </c>
      <c r="T61" s="291">
        <f t="shared" si="3"/>
        <v>0</v>
      </c>
      <c r="U61" s="291">
        <f t="shared" si="3"/>
        <v>0</v>
      </c>
      <c r="V61" s="293">
        <f t="shared" si="3"/>
        <v>0</v>
      </c>
      <c r="W61" s="292">
        <f t="shared" si="3"/>
        <v>0</v>
      </c>
      <c r="X61" s="292">
        <f t="shared" si="3"/>
        <v>0</v>
      </c>
      <c r="Y61" s="292">
        <f t="shared" si="3"/>
        <v>0</v>
      </c>
      <c r="Z61" s="292">
        <f t="shared" ref="Z61:AG61" si="4">SUM(Z62:Z81)</f>
        <v>0</v>
      </c>
      <c r="AA61" s="292">
        <f t="shared" si="4"/>
        <v>0</v>
      </c>
      <c r="AB61" s="292">
        <f t="shared" si="4"/>
        <v>0</v>
      </c>
      <c r="AC61" s="292">
        <f t="shared" si="4"/>
        <v>0</v>
      </c>
      <c r="AD61" s="292">
        <f t="shared" si="4"/>
        <v>0</v>
      </c>
      <c r="AE61" s="292">
        <f t="shared" si="4"/>
        <v>0</v>
      </c>
      <c r="AF61" s="292">
        <f t="shared" si="4"/>
        <v>0</v>
      </c>
      <c r="AG61" s="292">
        <f t="shared" si="4"/>
        <v>0</v>
      </c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</row>
    <row r="62" spans="1:45" x14ac:dyDescent="0.2">
      <c r="A62" s="297"/>
      <c r="B62" s="303"/>
      <c r="C62" s="294" t="s">
        <v>179</v>
      </c>
      <c r="D62" s="277">
        <v>0</v>
      </c>
      <c r="E62" s="277">
        <v>0</v>
      </c>
      <c r="F62" s="277">
        <v>0</v>
      </c>
      <c r="G62" s="277">
        <v>0</v>
      </c>
      <c r="H62" s="278">
        <v>0</v>
      </c>
      <c r="I62" s="278">
        <v>0</v>
      </c>
      <c r="J62" s="278">
        <v>0</v>
      </c>
      <c r="K62" s="278">
        <v>0</v>
      </c>
      <c r="L62" s="277">
        <v>0</v>
      </c>
      <c r="M62" s="277">
        <v>0</v>
      </c>
      <c r="N62" s="277">
        <v>0</v>
      </c>
      <c r="O62" s="277">
        <v>0</v>
      </c>
      <c r="P62" s="277">
        <v>0</v>
      </c>
      <c r="Q62" s="277">
        <v>0</v>
      </c>
      <c r="R62" s="277">
        <v>0</v>
      </c>
      <c r="S62" s="277">
        <v>0</v>
      </c>
      <c r="T62" s="277">
        <v>0</v>
      </c>
      <c r="U62" s="277">
        <v>0</v>
      </c>
      <c r="V62" s="279">
        <v>0</v>
      </c>
      <c r="W62" s="278">
        <v>0</v>
      </c>
      <c r="X62" s="278">
        <v>0</v>
      </c>
      <c r="Y62" s="278">
        <v>0</v>
      </c>
      <c r="Z62" s="278">
        <v>0</v>
      </c>
      <c r="AA62" s="278">
        <v>0</v>
      </c>
      <c r="AB62" s="278">
        <v>0</v>
      </c>
      <c r="AC62" s="278">
        <v>0</v>
      </c>
      <c r="AD62" s="278">
        <v>0</v>
      </c>
      <c r="AE62" s="278">
        <v>0</v>
      </c>
      <c r="AF62" s="278">
        <v>0</v>
      </c>
      <c r="AG62" s="278">
        <v>0</v>
      </c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</row>
    <row r="63" spans="1:45" x14ac:dyDescent="0.2">
      <c r="A63" s="297"/>
      <c r="B63" s="303"/>
      <c r="C63" s="294" t="s">
        <v>179</v>
      </c>
      <c r="D63" s="277">
        <v>0</v>
      </c>
      <c r="E63" s="277">
        <v>0</v>
      </c>
      <c r="F63" s="277">
        <v>0</v>
      </c>
      <c r="G63" s="277">
        <v>0</v>
      </c>
      <c r="H63" s="278">
        <v>0</v>
      </c>
      <c r="I63" s="278">
        <v>0</v>
      </c>
      <c r="J63" s="278">
        <v>0</v>
      </c>
      <c r="K63" s="278">
        <v>0</v>
      </c>
      <c r="L63" s="277">
        <v>0</v>
      </c>
      <c r="M63" s="277">
        <v>0</v>
      </c>
      <c r="N63" s="277">
        <v>0</v>
      </c>
      <c r="O63" s="277">
        <v>0</v>
      </c>
      <c r="P63" s="277">
        <v>0</v>
      </c>
      <c r="Q63" s="277">
        <v>0</v>
      </c>
      <c r="R63" s="277">
        <v>0</v>
      </c>
      <c r="S63" s="277">
        <v>0</v>
      </c>
      <c r="T63" s="277">
        <v>0</v>
      </c>
      <c r="U63" s="277">
        <v>0</v>
      </c>
      <c r="V63" s="279">
        <v>0</v>
      </c>
      <c r="W63" s="278">
        <v>0</v>
      </c>
      <c r="X63" s="278">
        <v>0</v>
      </c>
      <c r="Y63" s="278">
        <v>0</v>
      </c>
      <c r="Z63" s="278">
        <v>0</v>
      </c>
      <c r="AA63" s="278">
        <v>0</v>
      </c>
      <c r="AB63" s="278">
        <v>0</v>
      </c>
      <c r="AC63" s="278">
        <v>0</v>
      </c>
      <c r="AD63" s="278">
        <v>0</v>
      </c>
      <c r="AE63" s="278">
        <v>0</v>
      </c>
      <c r="AF63" s="278">
        <v>0</v>
      </c>
      <c r="AG63" s="278">
        <v>0</v>
      </c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</row>
    <row r="64" spans="1:45" x14ac:dyDescent="0.2">
      <c r="A64" s="297"/>
      <c r="B64" s="303"/>
      <c r="C64" s="294" t="s">
        <v>179</v>
      </c>
      <c r="D64" s="277">
        <v>0</v>
      </c>
      <c r="E64" s="277">
        <v>0</v>
      </c>
      <c r="F64" s="277">
        <v>0</v>
      </c>
      <c r="G64" s="277">
        <v>0</v>
      </c>
      <c r="H64" s="278">
        <v>0</v>
      </c>
      <c r="I64" s="278">
        <v>0</v>
      </c>
      <c r="J64" s="278">
        <v>0</v>
      </c>
      <c r="K64" s="278">
        <v>0</v>
      </c>
      <c r="L64" s="277">
        <v>0</v>
      </c>
      <c r="M64" s="277">
        <v>0</v>
      </c>
      <c r="N64" s="277">
        <v>0</v>
      </c>
      <c r="O64" s="277">
        <v>0</v>
      </c>
      <c r="P64" s="277">
        <v>0</v>
      </c>
      <c r="Q64" s="277">
        <v>0</v>
      </c>
      <c r="R64" s="277">
        <v>0</v>
      </c>
      <c r="S64" s="277">
        <v>0</v>
      </c>
      <c r="T64" s="277">
        <v>0</v>
      </c>
      <c r="U64" s="277">
        <v>0</v>
      </c>
      <c r="V64" s="279">
        <v>0</v>
      </c>
      <c r="W64" s="278">
        <v>0</v>
      </c>
      <c r="X64" s="278">
        <v>0</v>
      </c>
      <c r="Y64" s="278">
        <v>0</v>
      </c>
      <c r="Z64" s="278">
        <v>0</v>
      </c>
      <c r="AA64" s="278">
        <v>0</v>
      </c>
      <c r="AB64" s="278">
        <v>0</v>
      </c>
      <c r="AC64" s="278">
        <v>0</v>
      </c>
      <c r="AD64" s="278">
        <v>0</v>
      </c>
      <c r="AE64" s="278">
        <v>0</v>
      </c>
      <c r="AF64" s="278">
        <v>0</v>
      </c>
      <c r="AG64" s="278">
        <v>0</v>
      </c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</row>
    <row r="65" spans="1:45" x14ac:dyDescent="0.2">
      <c r="A65" s="297"/>
      <c r="B65" s="303"/>
      <c r="C65" s="294" t="s">
        <v>179</v>
      </c>
      <c r="D65" s="277">
        <v>0</v>
      </c>
      <c r="E65" s="277">
        <v>0</v>
      </c>
      <c r="F65" s="277">
        <v>0</v>
      </c>
      <c r="G65" s="277">
        <v>0</v>
      </c>
      <c r="H65" s="278">
        <v>0</v>
      </c>
      <c r="I65" s="278">
        <v>0</v>
      </c>
      <c r="J65" s="278">
        <v>0</v>
      </c>
      <c r="K65" s="278">
        <v>0</v>
      </c>
      <c r="L65" s="277">
        <v>0</v>
      </c>
      <c r="M65" s="277">
        <v>0</v>
      </c>
      <c r="N65" s="277">
        <v>0</v>
      </c>
      <c r="O65" s="277">
        <v>0</v>
      </c>
      <c r="P65" s="277">
        <v>0</v>
      </c>
      <c r="Q65" s="277">
        <v>0</v>
      </c>
      <c r="R65" s="277">
        <v>0</v>
      </c>
      <c r="S65" s="277">
        <v>0</v>
      </c>
      <c r="T65" s="277">
        <v>0</v>
      </c>
      <c r="U65" s="277">
        <v>0</v>
      </c>
      <c r="V65" s="279">
        <v>0</v>
      </c>
      <c r="W65" s="278">
        <v>0</v>
      </c>
      <c r="X65" s="278">
        <v>0</v>
      </c>
      <c r="Y65" s="278">
        <v>0</v>
      </c>
      <c r="Z65" s="278">
        <v>0</v>
      </c>
      <c r="AA65" s="278">
        <v>0</v>
      </c>
      <c r="AB65" s="278">
        <v>0</v>
      </c>
      <c r="AC65" s="278">
        <v>0</v>
      </c>
      <c r="AD65" s="278">
        <v>0</v>
      </c>
      <c r="AE65" s="278">
        <v>0</v>
      </c>
      <c r="AF65" s="278">
        <v>0</v>
      </c>
      <c r="AG65" s="278">
        <v>0</v>
      </c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</row>
    <row r="66" spans="1:45" x14ac:dyDescent="0.2">
      <c r="A66" s="297"/>
      <c r="B66" s="303"/>
      <c r="C66" s="294" t="s">
        <v>179</v>
      </c>
      <c r="D66" s="277">
        <v>0</v>
      </c>
      <c r="E66" s="277">
        <v>0</v>
      </c>
      <c r="F66" s="277">
        <v>0</v>
      </c>
      <c r="G66" s="277">
        <v>0</v>
      </c>
      <c r="H66" s="278">
        <v>0</v>
      </c>
      <c r="I66" s="278">
        <v>0</v>
      </c>
      <c r="J66" s="278">
        <v>0</v>
      </c>
      <c r="K66" s="278">
        <v>0</v>
      </c>
      <c r="L66" s="277">
        <v>0</v>
      </c>
      <c r="M66" s="277">
        <v>0</v>
      </c>
      <c r="N66" s="277">
        <v>0</v>
      </c>
      <c r="O66" s="277">
        <v>0</v>
      </c>
      <c r="P66" s="277">
        <v>0</v>
      </c>
      <c r="Q66" s="277">
        <v>0</v>
      </c>
      <c r="R66" s="277">
        <v>0</v>
      </c>
      <c r="S66" s="277">
        <v>0</v>
      </c>
      <c r="T66" s="277">
        <v>0</v>
      </c>
      <c r="U66" s="277">
        <v>0</v>
      </c>
      <c r="V66" s="279">
        <v>0</v>
      </c>
      <c r="W66" s="278">
        <v>0</v>
      </c>
      <c r="X66" s="278">
        <v>0</v>
      </c>
      <c r="Y66" s="278">
        <v>0</v>
      </c>
      <c r="Z66" s="278">
        <v>0</v>
      </c>
      <c r="AA66" s="278">
        <v>0</v>
      </c>
      <c r="AB66" s="278">
        <v>0</v>
      </c>
      <c r="AC66" s="278">
        <v>0</v>
      </c>
      <c r="AD66" s="278">
        <v>0</v>
      </c>
      <c r="AE66" s="278">
        <v>0</v>
      </c>
      <c r="AF66" s="278">
        <v>0</v>
      </c>
      <c r="AG66" s="278">
        <v>0</v>
      </c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</row>
    <row r="67" spans="1:45" x14ac:dyDescent="0.2">
      <c r="A67" s="297"/>
      <c r="B67" s="303"/>
      <c r="C67" s="294" t="s">
        <v>179</v>
      </c>
      <c r="D67" s="277">
        <v>0</v>
      </c>
      <c r="E67" s="277">
        <v>0</v>
      </c>
      <c r="F67" s="277">
        <v>0</v>
      </c>
      <c r="G67" s="277">
        <v>0</v>
      </c>
      <c r="H67" s="278">
        <v>0</v>
      </c>
      <c r="I67" s="278">
        <v>0</v>
      </c>
      <c r="J67" s="278">
        <v>0</v>
      </c>
      <c r="K67" s="278">
        <v>0</v>
      </c>
      <c r="L67" s="277">
        <v>0</v>
      </c>
      <c r="M67" s="277">
        <v>0</v>
      </c>
      <c r="N67" s="277">
        <v>0</v>
      </c>
      <c r="O67" s="277">
        <v>0</v>
      </c>
      <c r="P67" s="277">
        <v>0</v>
      </c>
      <c r="Q67" s="277">
        <v>0</v>
      </c>
      <c r="R67" s="277">
        <v>0</v>
      </c>
      <c r="S67" s="277">
        <v>0</v>
      </c>
      <c r="T67" s="277">
        <v>0</v>
      </c>
      <c r="U67" s="277">
        <v>0</v>
      </c>
      <c r="V67" s="279">
        <v>0</v>
      </c>
      <c r="W67" s="278">
        <v>0</v>
      </c>
      <c r="X67" s="278">
        <v>0</v>
      </c>
      <c r="Y67" s="278">
        <v>0</v>
      </c>
      <c r="Z67" s="278">
        <v>0</v>
      </c>
      <c r="AA67" s="278">
        <v>0</v>
      </c>
      <c r="AB67" s="278">
        <v>0</v>
      </c>
      <c r="AC67" s="278">
        <v>0</v>
      </c>
      <c r="AD67" s="278">
        <v>0</v>
      </c>
      <c r="AE67" s="278">
        <v>0</v>
      </c>
      <c r="AF67" s="278">
        <v>0</v>
      </c>
      <c r="AG67" s="278">
        <v>0</v>
      </c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</row>
    <row r="68" spans="1:45" x14ac:dyDescent="0.2">
      <c r="A68" s="297"/>
      <c r="B68" s="303"/>
      <c r="C68" s="294" t="s">
        <v>179</v>
      </c>
      <c r="D68" s="277">
        <v>0</v>
      </c>
      <c r="E68" s="277">
        <v>0</v>
      </c>
      <c r="F68" s="277">
        <v>0</v>
      </c>
      <c r="G68" s="277">
        <v>0</v>
      </c>
      <c r="H68" s="278">
        <v>0</v>
      </c>
      <c r="I68" s="278">
        <v>0</v>
      </c>
      <c r="J68" s="278">
        <v>0</v>
      </c>
      <c r="K68" s="278">
        <v>0</v>
      </c>
      <c r="L68" s="277">
        <v>0</v>
      </c>
      <c r="M68" s="277">
        <v>0</v>
      </c>
      <c r="N68" s="277">
        <v>0</v>
      </c>
      <c r="O68" s="277">
        <v>0</v>
      </c>
      <c r="P68" s="277">
        <v>0</v>
      </c>
      <c r="Q68" s="277">
        <v>0</v>
      </c>
      <c r="R68" s="277">
        <v>0</v>
      </c>
      <c r="S68" s="277">
        <v>0</v>
      </c>
      <c r="T68" s="277">
        <v>0</v>
      </c>
      <c r="U68" s="277">
        <v>0</v>
      </c>
      <c r="V68" s="279">
        <v>0</v>
      </c>
      <c r="W68" s="278">
        <v>0</v>
      </c>
      <c r="X68" s="278">
        <v>0</v>
      </c>
      <c r="Y68" s="278">
        <v>0</v>
      </c>
      <c r="Z68" s="278">
        <v>0</v>
      </c>
      <c r="AA68" s="278">
        <v>0</v>
      </c>
      <c r="AB68" s="278">
        <v>0</v>
      </c>
      <c r="AC68" s="278">
        <v>0</v>
      </c>
      <c r="AD68" s="278">
        <v>0</v>
      </c>
      <c r="AE68" s="278">
        <v>0</v>
      </c>
      <c r="AF68" s="278">
        <v>0</v>
      </c>
      <c r="AG68" s="278">
        <v>0</v>
      </c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</row>
    <row r="69" spans="1:45" x14ac:dyDescent="0.2">
      <c r="A69" s="297"/>
      <c r="B69" s="303"/>
      <c r="C69" s="294" t="s">
        <v>179</v>
      </c>
      <c r="D69" s="277">
        <v>0</v>
      </c>
      <c r="E69" s="277">
        <v>0</v>
      </c>
      <c r="F69" s="277">
        <v>0</v>
      </c>
      <c r="G69" s="277">
        <v>0</v>
      </c>
      <c r="H69" s="278">
        <v>0</v>
      </c>
      <c r="I69" s="278">
        <v>0</v>
      </c>
      <c r="J69" s="278">
        <v>0</v>
      </c>
      <c r="K69" s="278">
        <v>0</v>
      </c>
      <c r="L69" s="277">
        <v>0</v>
      </c>
      <c r="M69" s="277">
        <v>0</v>
      </c>
      <c r="N69" s="277">
        <v>0</v>
      </c>
      <c r="O69" s="277">
        <v>0</v>
      </c>
      <c r="P69" s="277">
        <v>0</v>
      </c>
      <c r="Q69" s="277">
        <v>0</v>
      </c>
      <c r="R69" s="277">
        <v>0</v>
      </c>
      <c r="S69" s="277">
        <v>0</v>
      </c>
      <c r="T69" s="277">
        <v>0</v>
      </c>
      <c r="U69" s="277">
        <v>0</v>
      </c>
      <c r="V69" s="279">
        <v>0</v>
      </c>
      <c r="W69" s="278">
        <v>0</v>
      </c>
      <c r="X69" s="278">
        <v>0</v>
      </c>
      <c r="Y69" s="278">
        <v>0</v>
      </c>
      <c r="Z69" s="278">
        <v>0</v>
      </c>
      <c r="AA69" s="278">
        <v>0</v>
      </c>
      <c r="AB69" s="278">
        <v>0</v>
      </c>
      <c r="AC69" s="278">
        <v>0</v>
      </c>
      <c r="AD69" s="278">
        <v>0</v>
      </c>
      <c r="AE69" s="278">
        <v>0</v>
      </c>
      <c r="AF69" s="278">
        <v>0</v>
      </c>
      <c r="AG69" s="278">
        <v>0</v>
      </c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</row>
    <row r="70" spans="1:45" x14ac:dyDescent="0.2">
      <c r="A70" s="297"/>
      <c r="B70" s="303"/>
      <c r="C70" s="294" t="s">
        <v>179</v>
      </c>
      <c r="D70" s="277">
        <v>0</v>
      </c>
      <c r="E70" s="277">
        <v>0</v>
      </c>
      <c r="F70" s="277">
        <v>0</v>
      </c>
      <c r="G70" s="277">
        <v>0</v>
      </c>
      <c r="H70" s="278">
        <v>0</v>
      </c>
      <c r="I70" s="278">
        <v>0</v>
      </c>
      <c r="J70" s="278">
        <v>0</v>
      </c>
      <c r="K70" s="278">
        <v>0</v>
      </c>
      <c r="L70" s="277">
        <v>0</v>
      </c>
      <c r="M70" s="277">
        <v>0</v>
      </c>
      <c r="N70" s="277">
        <v>0</v>
      </c>
      <c r="O70" s="277">
        <v>0</v>
      </c>
      <c r="P70" s="277">
        <v>0</v>
      </c>
      <c r="Q70" s="277">
        <v>0</v>
      </c>
      <c r="R70" s="277">
        <v>0</v>
      </c>
      <c r="S70" s="277">
        <v>0</v>
      </c>
      <c r="T70" s="277">
        <v>0</v>
      </c>
      <c r="U70" s="277">
        <v>0</v>
      </c>
      <c r="V70" s="279">
        <v>0</v>
      </c>
      <c r="W70" s="278">
        <v>0</v>
      </c>
      <c r="X70" s="278">
        <v>0</v>
      </c>
      <c r="Y70" s="278">
        <v>0</v>
      </c>
      <c r="Z70" s="278">
        <v>0</v>
      </c>
      <c r="AA70" s="278">
        <v>0</v>
      </c>
      <c r="AB70" s="278">
        <v>0</v>
      </c>
      <c r="AC70" s="278">
        <v>0</v>
      </c>
      <c r="AD70" s="278">
        <v>0</v>
      </c>
      <c r="AE70" s="278">
        <v>0</v>
      </c>
      <c r="AF70" s="278">
        <v>0</v>
      </c>
      <c r="AG70" s="278">
        <v>0</v>
      </c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</row>
    <row r="71" spans="1:45" x14ac:dyDescent="0.2">
      <c r="A71" s="297"/>
      <c r="B71" s="303"/>
      <c r="C71" s="294" t="s">
        <v>179</v>
      </c>
      <c r="D71" s="277">
        <v>0</v>
      </c>
      <c r="E71" s="277">
        <v>0</v>
      </c>
      <c r="F71" s="277">
        <v>0</v>
      </c>
      <c r="G71" s="277">
        <v>0</v>
      </c>
      <c r="H71" s="278">
        <v>0</v>
      </c>
      <c r="I71" s="278">
        <v>0</v>
      </c>
      <c r="J71" s="278">
        <v>0</v>
      </c>
      <c r="K71" s="278">
        <v>0</v>
      </c>
      <c r="L71" s="277">
        <v>0</v>
      </c>
      <c r="M71" s="277">
        <v>0</v>
      </c>
      <c r="N71" s="277">
        <v>0</v>
      </c>
      <c r="O71" s="277">
        <v>0</v>
      </c>
      <c r="P71" s="277">
        <v>0</v>
      </c>
      <c r="Q71" s="277">
        <v>0</v>
      </c>
      <c r="R71" s="277">
        <v>0</v>
      </c>
      <c r="S71" s="277">
        <v>0</v>
      </c>
      <c r="T71" s="277">
        <v>0</v>
      </c>
      <c r="U71" s="277">
        <v>0</v>
      </c>
      <c r="V71" s="279">
        <v>0</v>
      </c>
      <c r="W71" s="278">
        <v>0</v>
      </c>
      <c r="X71" s="278">
        <v>0</v>
      </c>
      <c r="Y71" s="278">
        <v>0</v>
      </c>
      <c r="Z71" s="278">
        <v>0</v>
      </c>
      <c r="AA71" s="278">
        <v>0</v>
      </c>
      <c r="AB71" s="278">
        <v>0</v>
      </c>
      <c r="AC71" s="278">
        <v>0</v>
      </c>
      <c r="AD71" s="278">
        <v>0</v>
      </c>
      <c r="AE71" s="278">
        <v>0</v>
      </c>
      <c r="AF71" s="278">
        <v>0</v>
      </c>
      <c r="AG71" s="278">
        <v>0</v>
      </c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</row>
    <row r="72" spans="1:45" x14ac:dyDescent="0.2">
      <c r="A72" s="297"/>
      <c r="B72" s="303"/>
      <c r="C72" s="294" t="s">
        <v>179</v>
      </c>
      <c r="D72" s="277">
        <v>0</v>
      </c>
      <c r="E72" s="277">
        <v>0</v>
      </c>
      <c r="F72" s="277">
        <v>0</v>
      </c>
      <c r="G72" s="277">
        <v>0</v>
      </c>
      <c r="H72" s="278">
        <v>0</v>
      </c>
      <c r="I72" s="278">
        <v>0</v>
      </c>
      <c r="J72" s="278">
        <v>0</v>
      </c>
      <c r="K72" s="278">
        <v>0</v>
      </c>
      <c r="L72" s="277">
        <v>0</v>
      </c>
      <c r="M72" s="277">
        <v>0</v>
      </c>
      <c r="N72" s="277">
        <v>0</v>
      </c>
      <c r="O72" s="277">
        <v>0</v>
      </c>
      <c r="P72" s="277">
        <v>0</v>
      </c>
      <c r="Q72" s="277">
        <v>0</v>
      </c>
      <c r="R72" s="277">
        <v>0</v>
      </c>
      <c r="S72" s="277">
        <v>0</v>
      </c>
      <c r="T72" s="277">
        <v>0</v>
      </c>
      <c r="U72" s="277">
        <v>0</v>
      </c>
      <c r="V72" s="279">
        <v>0</v>
      </c>
      <c r="W72" s="278">
        <v>0</v>
      </c>
      <c r="X72" s="278">
        <v>0</v>
      </c>
      <c r="Y72" s="278">
        <v>0</v>
      </c>
      <c r="Z72" s="278">
        <v>0</v>
      </c>
      <c r="AA72" s="278">
        <v>0</v>
      </c>
      <c r="AB72" s="278">
        <v>0</v>
      </c>
      <c r="AC72" s="278">
        <v>0</v>
      </c>
      <c r="AD72" s="278">
        <v>0</v>
      </c>
      <c r="AE72" s="278">
        <v>0</v>
      </c>
      <c r="AF72" s="278">
        <v>0</v>
      </c>
      <c r="AG72" s="278">
        <v>0</v>
      </c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</row>
    <row r="73" spans="1:45" x14ac:dyDescent="0.2">
      <c r="A73" s="297"/>
      <c r="B73" s="303"/>
      <c r="C73" s="294" t="s">
        <v>179</v>
      </c>
      <c r="D73" s="277">
        <v>0</v>
      </c>
      <c r="E73" s="277">
        <v>0</v>
      </c>
      <c r="F73" s="277">
        <v>0</v>
      </c>
      <c r="G73" s="277">
        <v>0</v>
      </c>
      <c r="H73" s="278">
        <v>0</v>
      </c>
      <c r="I73" s="278">
        <v>0</v>
      </c>
      <c r="J73" s="278">
        <v>0</v>
      </c>
      <c r="K73" s="278">
        <v>0</v>
      </c>
      <c r="L73" s="277">
        <v>0</v>
      </c>
      <c r="M73" s="277">
        <v>0</v>
      </c>
      <c r="N73" s="277">
        <v>0</v>
      </c>
      <c r="O73" s="277">
        <v>0</v>
      </c>
      <c r="P73" s="277">
        <v>0</v>
      </c>
      <c r="Q73" s="277">
        <v>0</v>
      </c>
      <c r="R73" s="277">
        <v>0</v>
      </c>
      <c r="S73" s="277">
        <v>0</v>
      </c>
      <c r="T73" s="277">
        <v>0</v>
      </c>
      <c r="U73" s="277">
        <v>0</v>
      </c>
      <c r="V73" s="279">
        <v>0</v>
      </c>
      <c r="W73" s="278">
        <v>0</v>
      </c>
      <c r="X73" s="278">
        <v>0</v>
      </c>
      <c r="Y73" s="278">
        <v>0</v>
      </c>
      <c r="Z73" s="278">
        <v>0</v>
      </c>
      <c r="AA73" s="278">
        <v>0</v>
      </c>
      <c r="AB73" s="278">
        <v>0</v>
      </c>
      <c r="AC73" s="278">
        <v>0</v>
      </c>
      <c r="AD73" s="278">
        <v>0</v>
      </c>
      <c r="AE73" s="278">
        <v>0</v>
      </c>
      <c r="AF73" s="278">
        <v>0</v>
      </c>
      <c r="AG73" s="278">
        <v>0</v>
      </c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</row>
    <row r="74" spans="1:45" x14ac:dyDescent="0.2">
      <c r="A74" s="297"/>
      <c r="B74" s="304"/>
      <c r="C74" s="294" t="s">
        <v>179</v>
      </c>
      <c r="D74" s="277">
        <v>0</v>
      </c>
      <c r="E74" s="277">
        <v>0</v>
      </c>
      <c r="F74" s="277">
        <v>0</v>
      </c>
      <c r="G74" s="277">
        <v>0</v>
      </c>
      <c r="H74" s="278">
        <v>0</v>
      </c>
      <c r="I74" s="278">
        <v>0</v>
      </c>
      <c r="J74" s="278">
        <v>0</v>
      </c>
      <c r="K74" s="278">
        <v>0</v>
      </c>
      <c r="L74" s="277">
        <v>0</v>
      </c>
      <c r="M74" s="277">
        <v>0</v>
      </c>
      <c r="N74" s="277">
        <v>0</v>
      </c>
      <c r="O74" s="277">
        <v>0</v>
      </c>
      <c r="P74" s="277">
        <v>0</v>
      </c>
      <c r="Q74" s="277">
        <v>0</v>
      </c>
      <c r="R74" s="277">
        <v>0</v>
      </c>
      <c r="S74" s="277">
        <v>0</v>
      </c>
      <c r="T74" s="277">
        <v>0</v>
      </c>
      <c r="U74" s="277">
        <v>0</v>
      </c>
      <c r="V74" s="279">
        <v>0</v>
      </c>
      <c r="W74" s="278">
        <v>0</v>
      </c>
      <c r="X74" s="278">
        <v>0</v>
      </c>
      <c r="Y74" s="278">
        <v>0</v>
      </c>
      <c r="Z74" s="278">
        <v>0</v>
      </c>
      <c r="AA74" s="278">
        <v>0</v>
      </c>
      <c r="AB74" s="278">
        <v>0</v>
      </c>
      <c r="AC74" s="278">
        <v>0</v>
      </c>
      <c r="AD74" s="278">
        <v>0</v>
      </c>
      <c r="AE74" s="278">
        <v>0</v>
      </c>
      <c r="AF74" s="278">
        <v>0</v>
      </c>
      <c r="AG74" s="278">
        <v>0</v>
      </c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</row>
    <row r="75" spans="1:45" x14ac:dyDescent="0.2">
      <c r="A75" s="297"/>
      <c r="B75" s="304"/>
      <c r="C75" s="294" t="s">
        <v>179</v>
      </c>
      <c r="D75" s="277">
        <v>0</v>
      </c>
      <c r="E75" s="277">
        <v>0</v>
      </c>
      <c r="F75" s="277">
        <v>0</v>
      </c>
      <c r="G75" s="277">
        <v>0</v>
      </c>
      <c r="H75" s="278">
        <v>0</v>
      </c>
      <c r="I75" s="278">
        <v>0</v>
      </c>
      <c r="J75" s="278">
        <v>0</v>
      </c>
      <c r="K75" s="278">
        <v>0</v>
      </c>
      <c r="L75" s="277">
        <v>0</v>
      </c>
      <c r="M75" s="277">
        <v>0</v>
      </c>
      <c r="N75" s="277">
        <v>0</v>
      </c>
      <c r="O75" s="277">
        <v>0</v>
      </c>
      <c r="P75" s="277">
        <v>0</v>
      </c>
      <c r="Q75" s="277">
        <v>0</v>
      </c>
      <c r="R75" s="277">
        <v>0</v>
      </c>
      <c r="S75" s="277">
        <v>0</v>
      </c>
      <c r="T75" s="277">
        <v>0</v>
      </c>
      <c r="U75" s="277">
        <v>0</v>
      </c>
      <c r="V75" s="279">
        <v>0</v>
      </c>
      <c r="W75" s="278">
        <v>0</v>
      </c>
      <c r="X75" s="278">
        <v>0</v>
      </c>
      <c r="Y75" s="278">
        <v>0</v>
      </c>
      <c r="Z75" s="278">
        <v>0</v>
      </c>
      <c r="AA75" s="278">
        <v>0</v>
      </c>
      <c r="AB75" s="278">
        <v>0</v>
      </c>
      <c r="AC75" s="278">
        <v>0</v>
      </c>
      <c r="AD75" s="278">
        <v>0</v>
      </c>
      <c r="AE75" s="278">
        <v>0</v>
      </c>
      <c r="AF75" s="278">
        <v>0</v>
      </c>
      <c r="AG75" s="278">
        <v>0</v>
      </c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</row>
    <row r="76" spans="1:45" x14ac:dyDescent="0.2">
      <c r="A76" s="297"/>
      <c r="B76" s="304"/>
      <c r="C76" s="294" t="s">
        <v>179</v>
      </c>
      <c r="D76" s="277">
        <v>0</v>
      </c>
      <c r="E76" s="277">
        <v>0</v>
      </c>
      <c r="F76" s="277">
        <v>0</v>
      </c>
      <c r="G76" s="277">
        <v>0</v>
      </c>
      <c r="H76" s="278">
        <v>0</v>
      </c>
      <c r="I76" s="278">
        <v>0</v>
      </c>
      <c r="J76" s="278">
        <v>0</v>
      </c>
      <c r="K76" s="278">
        <v>0</v>
      </c>
      <c r="L76" s="277">
        <v>0</v>
      </c>
      <c r="M76" s="277">
        <v>0</v>
      </c>
      <c r="N76" s="277">
        <v>0</v>
      </c>
      <c r="O76" s="277">
        <v>0</v>
      </c>
      <c r="P76" s="277">
        <v>0</v>
      </c>
      <c r="Q76" s="277">
        <v>0</v>
      </c>
      <c r="R76" s="277">
        <v>0</v>
      </c>
      <c r="S76" s="277">
        <v>0</v>
      </c>
      <c r="T76" s="277">
        <v>0</v>
      </c>
      <c r="U76" s="277">
        <v>0</v>
      </c>
      <c r="V76" s="279">
        <v>0</v>
      </c>
      <c r="W76" s="278">
        <v>0</v>
      </c>
      <c r="X76" s="278">
        <v>0</v>
      </c>
      <c r="Y76" s="278">
        <v>0</v>
      </c>
      <c r="Z76" s="278">
        <v>0</v>
      </c>
      <c r="AA76" s="278">
        <v>0</v>
      </c>
      <c r="AB76" s="278">
        <v>0</v>
      </c>
      <c r="AC76" s="278">
        <v>0</v>
      </c>
      <c r="AD76" s="278">
        <v>0</v>
      </c>
      <c r="AE76" s="278">
        <v>0</v>
      </c>
      <c r="AF76" s="278">
        <v>0</v>
      </c>
      <c r="AG76" s="278">
        <v>0</v>
      </c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</row>
    <row r="77" spans="1:45" x14ac:dyDescent="0.2">
      <c r="A77" s="297"/>
      <c r="B77" s="304"/>
      <c r="C77" s="294" t="s">
        <v>179</v>
      </c>
      <c r="D77" s="277">
        <v>0</v>
      </c>
      <c r="E77" s="277">
        <v>0</v>
      </c>
      <c r="F77" s="277">
        <v>0</v>
      </c>
      <c r="G77" s="277">
        <v>0</v>
      </c>
      <c r="H77" s="278">
        <v>0</v>
      </c>
      <c r="I77" s="278">
        <v>0</v>
      </c>
      <c r="J77" s="278">
        <v>0</v>
      </c>
      <c r="K77" s="278">
        <v>0</v>
      </c>
      <c r="L77" s="277">
        <v>0</v>
      </c>
      <c r="M77" s="277">
        <v>0</v>
      </c>
      <c r="N77" s="277">
        <v>0</v>
      </c>
      <c r="O77" s="277">
        <v>0</v>
      </c>
      <c r="P77" s="277">
        <v>0</v>
      </c>
      <c r="Q77" s="277">
        <v>0</v>
      </c>
      <c r="R77" s="277">
        <v>0</v>
      </c>
      <c r="S77" s="277">
        <v>0</v>
      </c>
      <c r="T77" s="277">
        <v>0</v>
      </c>
      <c r="U77" s="277">
        <v>0</v>
      </c>
      <c r="V77" s="279">
        <v>0</v>
      </c>
      <c r="W77" s="278">
        <v>0</v>
      </c>
      <c r="X77" s="278">
        <v>0</v>
      </c>
      <c r="Y77" s="278">
        <v>0</v>
      </c>
      <c r="Z77" s="278">
        <v>0</v>
      </c>
      <c r="AA77" s="278">
        <v>0</v>
      </c>
      <c r="AB77" s="278">
        <v>0</v>
      </c>
      <c r="AC77" s="278">
        <v>0</v>
      </c>
      <c r="AD77" s="278">
        <v>0</v>
      </c>
      <c r="AE77" s="278">
        <v>0</v>
      </c>
      <c r="AF77" s="278">
        <v>0</v>
      </c>
      <c r="AG77" s="278">
        <v>0</v>
      </c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</row>
    <row r="78" spans="1:45" x14ac:dyDescent="0.2">
      <c r="A78" s="297"/>
      <c r="B78" s="305"/>
      <c r="C78" s="294" t="s">
        <v>179</v>
      </c>
      <c r="D78" s="277">
        <v>0</v>
      </c>
      <c r="E78" s="277">
        <v>0</v>
      </c>
      <c r="F78" s="277">
        <v>0</v>
      </c>
      <c r="G78" s="277">
        <v>0</v>
      </c>
      <c r="H78" s="278">
        <v>0</v>
      </c>
      <c r="I78" s="278">
        <v>0</v>
      </c>
      <c r="J78" s="278">
        <v>0</v>
      </c>
      <c r="K78" s="278">
        <v>0</v>
      </c>
      <c r="L78" s="277">
        <v>0</v>
      </c>
      <c r="M78" s="277">
        <v>0</v>
      </c>
      <c r="N78" s="277">
        <v>0</v>
      </c>
      <c r="O78" s="277">
        <v>0</v>
      </c>
      <c r="P78" s="277">
        <v>0</v>
      </c>
      <c r="Q78" s="277">
        <v>0</v>
      </c>
      <c r="R78" s="277">
        <v>0</v>
      </c>
      <c r="S78" s="277">
        <v>0</v>
      </c>
      <c r="T78" s="277">
        <v>0</v>
      </c>
      <c r="U78" s="277">
        <v>0</v>
      </c>
      <c r="V78" s="279">
        <v>0</v>
      </c>
      <c r="W78" s="278">
        <v>0</v>
      </c>
      <c r="X78" s="278">
        <v>0</v>
      </c>
      <c r="Y78" s="278">
        <v>0</v>
      </c>
      <c r="Z78" s="278">
        <v>0</v>
      </c>
      <c r="AA78" s="278">
        <v>0</v>
      </c>
      <c r="AB78" s="278">
        <v>0</v>
      </c>
      <c r="AC78" s="278">
        <v>0</v>
      </c>
      <c r="AD78" s="278">
        <v>0</v>
      </c>
      <c r="AE78" s="278">
        <v>0</v>
      </c>
      <c r="AF78" s="278">
        <v>0</v>
      </c>
      <c r="AG78" s="278">
        <v>0</v>
      </c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</row>
    <row r="79" spans="1:45" x14ac:dyDescent="0.2">
      <c r="A79" s="297"/>
      <c r="B79" s="303"/>
      <c r="C79" s="294" t="s">
        <v>179</v>
      </c>
      <c r="D79" s="277">
        <v>0</v>
      </c>
      <c r="E79" s="277">
        <v>0</v>
      </c>
      <c r="F79" s="277">
        <v>0</v>
      </c>
      <c r="G79" s="277">
        <v>0</v>
      </c>
      <c r="H79" s="278">
        <v>0</v>
      </c>
      <c r="I79" s="278">
        <v>0</v>
      </c>
      <c r="J79" s="278">
        <v>0</v>
      </c>
      <c r="K79" s="278">
        <v>0</v>
      </c>
      <c r="L79" s="277">
        <v>0</v>
      </c>
      <c r="M79" s="277">
        <v>0</v>
      </c>
      <c r="N79" s="277">
        <v>0</v>
      </c>
      <c r="O79" s="277">
        <v>0</v>
      </c>
      <c r="P79" s="277">
        <v>0</v>
      </c>
      <c r="Q79" s="277">
        <v>0</v>
      </c>
      <c r="R79" s="277">
        <v>0</v>
      </c>
      <c r="S79" s="277">
        <v>0</v>
      </c>
      <c r="T79" s="277">
        <v>0</v>
      </c>
      <c r="U79" s="277">
        <v>0</v>
      </c>
      <c r="V79" s="279">
        <v>0</v>
      </c>
      <c r="W79" s="278">
        <v>0</v>
      </c>
      <c r="X79" s="278">
        <v>0</v>
      </c>
      <c r="Y79" s="278">
        <v>0</v>
      </c>
      <c r="Z79" s="278">
        <v>0</v>
      </c>
      <c r="AA79" s="278">
        <v>0</v>
      </c>
      <c r="AB79" s="278">
        <v>0</v>
      </c>
      <c r="AC79" s="278">
        <v>0</v>
      </c>
      <c r="AD79" s="278">
        <v>0</v>
      </c>
      <c r="AE79" s="278">
        <v>0</v>
      </c>
      <c r="AF79" s="278">
        <v>0</v>
      </c>
      <c r="AG79" s="278">
        <v>0</v>
      </c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</row>
    <row r="80" spans="1:45" x14ac:dyDescent="0.2">
      <c r="A80" s="297"/>
      <c r="B80" s="303"/>
      <c r="C80" s="294" t="s">
        <v>179</v>
      </c>
      <c r="D80" s="277">
        <v>0</v>
      </c>
      <c r="E80" s="277">
        <v>0</v>
      </c>
      <c r="F80" s="277">
        <v>0</v>
      </c>
      <c r="G80" s="277">
        <v>0</v>
      </c>
      <c r="H80" s="278">
        <v>0</v>
      </c>
      <c r="I80" s="278">
        <v>0</v>
      </c>
      <c r="J80" s="278">
        <v>0</v>
      </c>
      <c r="K80" s="278">
        <v>0</v>
      </c>
      <c r="L80" s="277">
        <v>0</v>
      </c>
      <c r="M80" s="277">
        <v>0</v>
      </c>
      <c r="N80" s="277">
        <v>0</v>
      </c>
      <c r="O80" s="277">
        <v>0</v>
      </c>
      <c r="P80" s="277">
        <v>0</v>
      </c>
      <c r="Q80" s="277">
        <v>0</v>
      </c>
      <c r="R80" s="277">
        <v>0</v>
      </c>
      <c r="S80" s="277">
        <v>0</v>
      </c>
      <c r="T80" s="277">
        <v>0</v>
      </c>
      <c r="U80" s="277">
        <v>0</v>
      </c>
      <c r="V80" s="279">
        <v>0</v>
      </c>
      <c r="W80" s="278">
        <v>0</v>
      </c>
      <c r="X80" s="278">
        <v>0</v>
      </c>
      <c r="Y80" s="278">
        <v>0</v>
      </c>
      <c r="Z80" s="278">
        <v>0</v>
      </c>
      <c r="AA80" s="278">
        <v>0</v>
      </c>
      <c r="AB80" s="278">
        <v>0</v>
      </c>
      <c r="AC80" s="278">
        <v>0</v>
      </c>
      <c r="AD80" s="278">
        <v>0</v>
      </c>
      <c r="AE80" s="278">
        <v>0</v>
      </c>
      <c r="AF80" s="278">
        <v>0</v>
      </c>
      <c r="AG80" s="278">
        <v>0</v>
      </c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</row>
    <row r="81" spans="1:45" x14ac:dyDescent="0.2">
      <c r="A81" s="297"/>
      <c r="B81" s="303"/>
      <c r="C81" s="294" t="s">
        <v>179</v>
      </c>
      <c r="D81" s="277">
        <v>0</v>
      </c>
      <c r="E81" s="277">
        <v>0</v>
      </c>
      <c r="F81" s="277">
        <v>0</v>
      </c>
      <c r="G81" s="277">
        <v>0</v>
      </c>
      <c r="H81" s="278">
        <v>0</v>
      </c>
      <c r="I81" s="278">
        <v>0</v>
      </c>
      <c r="J81" s="278">
        <v>0</v>
      </c>
      <c r="K81" s="278">
        <v>0</v>
      </c>
      <c r="L81" s="277">
        <v>0</v>
      </c>
      <c r="M81" s="277">
        <v>0</v>
      </c>
      <c r="N81" s="277">
        <v>0</v>
      </c>
      <c r="O81" s="277">
        <v>0</v>
      </c>
      <c r="P81" s="277">
        <v>0</v>
      </c>
      <c r="Q81" s="277">
        <v>0</v>
      </c>
      <c r="R81" s="277">
        <v>0</v>
      </c>
      <c r="S81" s="277">
        <v>0</v>
      </c>
      <c r="T81" s="277">
        <v>0</v>
      </c>
      <c r="U81" s="277">
        <v>0</v>
      </c>
      <c r="V81" s="279">
        <v>0</v>
      </c>
      <c r="W81" s="278">
        <v>0</v>
      </c>
      <c r="X81" s="278">
        <v>0</v>
      </c>
      <c r="Y81" s="278">
        <v>0</v>
      </c>
      <c r="Z81" s="278">
        <v>0</v>
      </c>
      <c r="AA81" s="278">
        <v>0</v>
      </c>
      <c r="AB81" s="278">
        <v>0</v>
      </c>
      <c r="AC81" s="278">
        <v>0</v>
      </c>
      <c r="AD81" s="278">
        <v>0</v>
      </c>
      <c r="AE81" s="278">
        <v>0</v>
      </c>
      <c r="AF81" s="278">
        <v>0</v>
      </c>
      <c r="AG81" s="278">
        <v>0</v>
      </c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</row>
    <row r="82" spans="1:45" x14ac:dyDescent="0.2">
      <c r="C82" s="18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289"/>
      <c r="X82" s="113"/>
      <c r="Y82" s="113"/>
      <c r="Z82" s="113"/>
      <c r="AA82" s="113"/>
      <c r="AB82" s="113"/>
      <c r="AC82" s="113"/>
      <c r="AD82" s="113"/>
      <c r="AE82" s="113"/>
      <c r="AF82" s="113"/>
      <c r="AG82" s="290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</row>
    <row r="83" spans="1:45" ht="38.25" customHeight="1" x14ac:dyDescent="0.2">
      <c r="A83" s="349" t="s">
        <v>357</v>
      </c>
      <c r="B83" s="350"/>
      <c r="C83" s="351"/>
      <c r="D83" s="352" t="s">
        <v>24</v>
      </c>
      <c r="E83" s="353"/>
      <c r="F83" s="353"/>
      <c r="G83" s="354"/>
      <c r="H83" s="344" t="s">
        <v>23</v>
      </c>
      <c r="I83" s="345"/>
      <c r="J83" s="345"/>
      <c r="K83" s="346"/>
      <c r="L83" s="284" t="s">
        <v>380</v>
      </c>
      <c r="M83" s="352" t="s">
        <v>128</v>
      </c>
      <c r="N83" s="353"/>
      <c r="O83" s="353"/>
      <c r="P83" s="353"/>
      <c r="Q83" s="353"/>
      <c r="R83" s="353"/>
      <c r="S83" s="353"/>
      <c r="T83" s="353"/>
      <c r="U83" s="353"/>
      <c r="V83" s="354"/>
      <c r="W83" s="283" t="s">
        <v>380</v>
      </c>
      <c r="X83" s="344" t="s">
        <v>129</v>
      </c>
      <c r="Y83" s="345"/>
      <c r="Z83" s="345"/>
      <c r="AA83" s="345"/>
      <c r="AB83" s="345"/>
      <c r="AC83" s="345"/>
      <c r="AD83" s="345"/>
      <c r="AE83" s="345"/>
      <c r="AF83" s="345"/>
      <c r="AG83" s="346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</row>
    <row r="84" spans="1:45" ht="25.5" x14ac:dyDescent="0.2">
      <c r="A84" s="2" t="s">
        <v>126</v>
      </c>
      <c r="B84" s="9" t="s">
        <v>413</v>
      </c>
      <c r="C84" s="15" t="s">
        <v>133</v>
      </c>
      <c r="D84" s="285" t="s">
        <v>6</v>
      </c>
      <c r="E84" s="285" t="s">
        <v>7</v>
      </c>
      <c r="F84" s="285" t="s">
        <v>8</v>
      </c>
      <c r="G84" s="285" t="s">
        <v>9</v>
      </c>
      <c r="H84" s="286" t="s">
        <v>6</v>
      </c>
      <c r="I84" s="286" t="s">
        <v>7</v>
      </c>
      <c r="J84" s="286" t="s">
        <v>8</v>
      </c>
      <c r="K84" s="286" t="s">
        <v>9</v>
      </c>
      <c r="L84" s="287">
        <v>2001</v>
      </c>
      <c r="M84" s="287">
        <v>2002</v>
      </c>
      <c r="N84" s="287">
        <v>2003</v>
      </c>
      <c r="O84" s="287">
        <v>2004</v>
      </c>
      <c r="P84" s="287">
        <v>2005</v>
      </c>
      <c r="Q84" s="287">
        <v>2006</v>
      </c>
      <c r="R84" s="287">
        <v>2007</v>
      </c>
      <c r="S84" s="287">
        <v>2008</v>
      </c>
      <c r="T84" s="287">
        <v>2009</v>
      </c>
      <c r="U84" s="287">
        <v>2010</v>
      </c>
      <c r="V84" s="288">
        <v>2011</v>
      </c>
      <c r="W84" s="98" t="s">
        <v>55</v>
      </c>
      <c r="X84" s="98" t="s">
        <v>56</v>
      </c>
      <c r="Y84" s="98" t="s">
        <v>57</v>
      </c>
      <c r="Z84" s="98" t="s">
        <v>58</v>
      </c>
      <c r="AA84" s="98" t="s">
        <v>59</v>
      </c>
      <c r="AB84" s="98" t="s">
        <v>60</v>
      </c>
      <c r="AC84" s="98" t="s">
        <v>61</v>
      </c>
      <c r="AD84" s="98" t="s">
        <v>62</v>
      </c>
      <c r="AE84" s="98" t="s">
        <v>63</v>
      </c>
      <c r="AF84" s="98" t="s">
        <v>64</v>
      </c>
      <c r="AG84" s="98" t="s">
        <v>66</v>
      </c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</row>
    <row r="85" spans="1:45" x14ac:dyDescent="0.2">
      <c r="A85" s="19" t="s">
        <v>358</v>
      </c>
      <c r="B85" s="302"/>
      <c r="C85" s="72"/>
      <c r="D85" s="291">
        <f t="shared" ref="D85:V85" si="5">SUM(D86:D105)</f>
        <v>0</v>
      </c>
      <c r="E85" s="291">
        <f t="shared" si="5"/>
        <v>0</v>
      </c>
      <c r="F85" s="291">
        <f t="shared" si="5"/>
        <v>0</v>
      </c>
      <c r="G85" s="291">
        <f t="shared" si="5"/>
        <v>0</v>
      </c>
      <c r="H85" s="292">
        <f t="shared" si="5"/>
        <v>0</v>
      </c>
      <c r="I85" s="292">
        <f t="shared" si="5"/>
        <v>0</v>
      </c>
      <c r="J85" s="292">
        <f t="shared" si="5"/>
        <v>0</v>
      </c>
      <c r="K85" s="292">
        <f t="shared" si="5"/>
        <v>0</v>
      </c>
      <c r="L85" s="291">
        <f t="shared" si="5"/>
        <v>0</v>
      </c>
      <c r="M85" s="291">
        <f t="shared" si="5"/>
        <v>0</v>
      </c>
      <c r="N85" s="291">
        <f t="shared" si="5"/>
        <v>0</v>
      </c>
      <c r="O85" s="291">
        <f t="shared" si="5"/>
        <v>0</v>
      </c>
      <c r="P85" s="291">
        <f t="shared" si="5"/>
        <v>0</v>
      </c>
      <c r="Q85" s="291">
        <f t="shared" si="5"/>
        <v>0</v>
      </c>
      <c r="R85" s="291">
        <f t="shared" si="5"/>
        <v>0</v>
      </c>
      <c r="S85" s="291">
        <f t="shared" si="5"/>
        <v>0</v>
      </c>
      <c r="T85" s="291">
        <f t="shared" si="5"/>
        <v>0</v>
      </c>
      <c r="U85" s="291">
        <f t="shared" si="5"/>
        <v>0</v>
      </c>
      <c r="V85" s="293">
        <f t="shared" si="5"/>
        <v>0</v>
      </c>
      <c r="W85" s="292">
        <f>SUM(W86:W105)</f>
        <v>0</v>
      </c>
      <c r="X85" s="292">
        <f>SUM(X86:X105)</f>
        <v>0</v>
      </c>
      <c r="Y85" s="292">
        <f>SUM(Y86:Y105)</f>
        <v>0</v>
      </c>
      <c r="Z85" s="292">
        <f t="shared" ref="Z85:AG85" si="6">SUM(Z86:Z105)</f>
        <v>0</v>
      </c>
      <c r="AA85" s="292">
        <f t="shared" si="6"/>
        <v>0</v>
      </c>
      <c r="AB85" s="292">
        <f t="shared" si="6"/>
        <v>0</v>
      </c>
      <c r="AC85" s="292">
        <f t="shared" si="6"/>
        <v>0</v>
      </c>
      <c r="AD85" s="292">
        <f t="shared" si="6"/>
        <v>0</v>
      </c>
      <c r="AE85" s="292">
        <f t="shared" si="6"/>
        <v>0</v>
      </c>
      <c r="AF85" s="292">
        <f t="shared" si="6"/>
        <v>0</v>
      </c>
      <c r="AG85" s="292">
        <f t="shared" si="6"/>
        <v>0</v>
      </c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</row>
    <row r="86" spans="1:45" x14ac:dyDescent="0.2">
      <c r="A86" s="297"/>
      <c r="B86" s="303"/>
      <c r="C86" s="294" t="s">
        <v>179</v>
      </c>
      <c r="D86" s="277">
        <v>0</v>
      </c>
      <c r="E86" s="277">
        <v>0</v>
      </c>
      <c r="F86" s="277">
        <v>0</v>
      </c>
      <c r="G86" s="277">
        <v>0</v>
      </c>
      <c r="H86" s="278">
        <v>0</v>
      </c>
      <c r="I86" s="278">
        <v>0</v>
      </c>
      <c r="J86" s="278">
        <v>0</v>
      </c>
      <c r="K86" s="278">
        <v>0</v>
      </c>
      <c r="L86" s="277">
        <v>0</v>
      </c>
      <c r="M86" s="277">
        <v>0</v>
      </c>
      <c r="N86" s="277">
        <v>0</v>
      </c>
      <c r="O86" s="277">
        <v>0</v>
      </c>
      <c r="P86" s="277">
        <v>0</v>
      </c>
      <c r="Q86" s="277">
        <v>0</v>
      </c>
      <c r="R86" s="277">
        <v>0</v>
      </c>
      <c r="S86" s="277">
        <v>0</v>
      </c>
      <c r="T86" s="277">
        <v>0</v>
      </c>
      <c r="U86" s="277">
        <v>0</v>
      </c>
      <c r="V86" s="279">
        <v>0</v>
      </c>
      <c r="W86" s="278">
        <v>0</v>
      </c>
      <c r="X86" s="278">
        <v>0</v>
      </c>
      <c r="Y86" s="278">
        <v>0</v>
      </c>
      <c r="Z86" s="278">
        <v>0</v>
      </c>
      <c r="AA86" s="278">
        <v>0</v>
      </c>
      <c r="AB86" s="278">
        <v>0</v>
      </c>
      <c r="AC86" s="278">
        <v>0</v>
      </c>
      <c r="AD86" s="278">
        <v>0</v>
      </c>
      <c r="AE86" s="278">
        <v>0</v>
      </c>
      <c r="AF86" s="278">
        <v>0</v>
      </c>
      <c r="AG86" s="278">
        <v>0</v>
      </c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</row>
    <row r="87" spans="1:45" x14ac:dyDescent="0.2">
      <c r="A87" s="297"/>
      <c r="B87" s="303"/>
      <c r="C87" s="294" t="s">
        <v>179</v>
      </c>
      <c r="D87" s="277">
        <v>0</v>
      </c>
      <c r="E87" s="277">
        <v>0</v>
      </c>
      <c r="F87" s="277">
        <v>0</v>
      </c>
      <c r="G87" s="277">
        <v>0</v>
      </c>
      <c r="H87" s="278">
        <v>0</v>
      </c>
      <c r="I87" s="278">
        <v>0</v>
      </c>
      <c r="J87" s="278">
        <v>0</v>
      </c>
      <c r="K87" s="278">
        <v>0</v>
      </c>
      <c r="L87" s="277">
        <v>0</v>
      </c>
      <c r="M87" s="277">
        <v>0</v>
      </c>
      <c r="N87" s="277">
        <v>0</v>
      </c>
      <c r="O87" s="277">
        <v>0</v>
      </c>
      <c r="P87" s="277">
        <v>0</v>
      </c>
      <c r="Q87" s="277">
        <v>0</v>
      </c>
      <c r="R87" s="277">
        <v>0</v>
      </c>
      <c r="S87" s="277">
        <v>0</v>
      </c>
      <c r="T87" s="277">
        <v>0</v>
      </c>
      <c r="U87" s="277">
        <v>0</v>
      </c>
      <c r="V87" s="279">
        <v>0</v>
      </c>
      <c r="W87" s="278">
        <v>0</v>
      </c>
      <c r="X87" s="278">
        <v>0</v>
      </c>
      <c r="Y87" s="278">
        <v>0</v>
      </c>
      <c r="Z87" s="278">
        <v>0</v>
      </c>
      <c r="AA87" s="278">
        <v>0</v>
      </c>
      <c r="AB87" s="278">
        <v>0</v>
      </c>
      <c r="AC87" s="278">
        <v>0</v>
      </c>
      <c r="AD87" s="278">
        <v>0</v>
      </c>
      <c r="AE87" s="278">
        <v>0</v>
      </c>
      <c r="AF87" s="278">
        <v>0</v>
      </c>
      <c r="AG87" s="278">
        <v>0</v>
      </c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</row>
    <row r="88" spans="1:45" x14ac:dyDescent="0.2">
      <c r="A88" s="297"/>
      <c r="B88" s="303"/>
      <c r="C88" s="294" t="s">
        <v>179</v>
      </c>
      <c r="D88" s="277">
        <v>0</v>
      </c>
      <c r="E88" s="277">
        <v>0</v>
      </c>
      <c r="F88" s="277">
        <v>0</v>
      </c>
      <c r="G88" s="277">
        <v>0</v>
      </c>
      <c r="H88" s="278">
        <v>0</v>
      </c>
      <c r="I88" s="278">
        <v>0</v>
      </c>
      <c r="J88" s="278">
        <v>0</v>
      </c>
      <c r="K88" s="278">
        <v>0</v>
      </c>
      <c r="L88" s="277">
        <v>0</v>
      </c>
      <c r="M88" s="277">
        <v>0</v>
      </c>
      <c r="N88" s="277">
        <v>0</v>
      </c>
      <c r="O88" s="277">
        <v>0</v>
      </c>
      <c r="P88" s="277">
        <v>0</v>
      </c>
      <c r="Q88" s="277">
        <v>0</v>
      </c>
      <c r="R88" s="277">
        <v>0</v>
      </c>
      <c r="S88" s="277">
        <v>0</v>
      </c>
      <c r="T88" s="277">
        <v>0</v>
      </c>
      <c r="U88" s="277">
        <v>0</v>
      </c>
      <c r="V88" s="279">
        <v>0</v>
      </c>
      <c r="W88" s="278">
        <v>0</v>
      </c>
      <c r="X88" s="278">
        <v>0</v>
      </c>
      <c r="Y88" s="278">
        <v>0</v>
      </c>
      <c r="Z88" s="278">
        <v>0</v>
      </c>
      <c r="AA88" s="278">
        <v>0</v>
      </c>
      <c r="AB88" s="278">
        <v>0</v>
      </c>
      <c r="AC88" s="278">
        <v>0</v>
      </c>
      <c r="AD88" s="278">
        <v>0</v>
      </c>
      <c r="AE88" s="278">
        <v>0</v>
      </c>
      <c r="AF88" s="278">
        <v>0</v>
      </c>
      <c r="AG88" s="278">
        <v>0</v>
      </c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</row>
    <row r="89" spans="1:45" x14ac:dyDescent="0.2">
      <c r="A89" s="297"/>
      <c r="B89" s="303"/>
      <c r="C89" s="294" t="s">
        <v>179</v>
      </c>
      <c r="D89" s="277">
        <v>0</v>
      </c>
      <c r="E89" s="277">
        <v>0</v>
      </c>
      <c r="F89" s="277">
        <v>0</v>
      </c>
      <c r="G89" s="277">
        <v>0</v>
      </c>
      <c r="H89" s="278">
        <v>0</v>
      </c>
      <c r="I89" s="278">
        <v>0</v>
      </c>
      <c r="J89" s="278">
        <v>0</v>
      </c>
      <c r="K89" s="278">
        <v>0</v>
      </c>
      <c r="L89" s="277">
        <v>0</v>
      </c>
      <c r="M89" s="277">
        <v>0</v>
      </c>
      <c r="N89" s="277">
        <v>0</v>
      </c>
      <c r="O89" s="277">
        <v>0</v>
      </c>
      <c r="P89" s="277">
        <v>0</v>
      </c>
      <c r="Q89" s="277">
        <v>0</v>
      </c>
      <c r="R89" s="277">
        <v>0</v>
      </c>
      <c r="S89" s="277">
        <v>0</v>
      </c>
      <c r="T89" s="277">
        <v>0</v>
      </c>
      <c r="U89" s="277">
        <v>0</v>
      </c>
      <c r="V89" s="279">
        <v>0</v>
      </c>
      <c r="W89" s="278">
        <v>0</v>
      </c>
      <c r="X89" s="278">
        <v>0</v>
      </c>
      <c r="Y89" s="278">
        <v>0</v>
      </c>
      <c r="Z89" s="278">
        <v>0</v>
      </c>
      <c r="AA89" s="278">
        <v>0</v>
      </c>
      <c r="AB89" s="278">
        <v>0</v>
      </c>
      <c r="AC89" s="278">
        <v>0</v>
      </c>
      <c r="AD89" s="278">
        <v>0</v>
      </c>
      <c r="AE89" s="278">
        <v>0</v>
      </c>
      <c r="AF89" s="278">
        <v>0</v>
      </c>
      <c r="AG89" s="278">
        <v>0</v>
      </c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</row>
    <row r="90" spans="1:45" x14ac:dyDescent="0.2">
      <c r="A90" s="297"/>
      <c r="B90" s="303"/>
      <c r="C90" s="294" t="s">
        <v>179</v>
      </c>
      <c r="D90" s="277">
        <v>0</v>
      </c>
      <c r="E90" s="277">
        <v>0</v>
      </c>
      <c r="F90" s="277">
        <v>0</v>
      </c>
      <c r="G90" s="277">
        <v>0</v>
      </c>
      <c r="H90" s="278">
        <v>0</v>
      </c>
      <c r="I90" s="278">
        <v>0</v>
      </c>
      <c r="J90" s="278">
        <v>0</v>
      </c>
      <c r="K90" s="278">
        <v>0</v>
      </c>
      <c r="L90" s="277">
        <v>0</v>
      </c>
      <c r="M90" s="277">
        <v>0</v>
      </c>
      <c r="N90" s="277">
        <v>0</v>
      </c>
      <c r="O90" s="277">
        <v>0</v>
      </c>
      <c r="P90" s="277">
        <v>0</v>
      </c>
      <c r="Q90" s="277">
        <v>0</v>
      </c>
      <c r="R90" s="277">
        <v>0</v>
      </c>
      <c r="S90" s="277">
        <v>0</v>
      </c>
      <c r="T90" s="277">
        <v>0</v>
      </c>
      <c r="U90" s="277">
        <v>0</v>
      </c>
      <c r="V90" s="279">
        <v>0</v>
      </c>
      <c r="W90" s="278">
        <v>0</v>
      </c>
      <c r="X90" s="278">
        <v>0</v>
      </c>
      <c r="Y90" s="278">
        <v>0</v>
      </c>
      <c r="Z90" s="278">
        <v>0</v>
      </c>
      <c r="AA90" s="278">
        <v>0</v>
      </c>
      <c r="AB90" s="278">
        <v>0</v>
      </c>
      <c r="AC90" s="278">
        <v>0</v>
      </c>
      <c r="AD90" s="278">
        <v>0</v>
      </c>
      <c r="AE90" s="278">
        <v>0</v>
      </c>
      <c r="AF90" s="278">
        <v>0</v>
      </c>
      <c r="AG90" s="278">
        <v>0</v>
      </c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</row>
    <row r="91" spans="1:45" x14ac:dyDescent="0.2">
      <c r="A91" s="297"/>
      <c r="B91" s="303"/>
      <c r="C91" s="294" t="s">
        <v>179</v>
      </c>
      <c r="D91" s="277">
        <v>0</v>
      </c>
      <c r="E91" s="277">
        <v>0</v>
      </c>
      <c r="F91" s="277">
        <v>0</v>
      </c>
      <c r="G91" s="277">
        <v>0</v>
      </c>
      <c r="H91" s="278">
        <v>0</v>
      </c>
      <c r="I91" s="278">
        <v>0</v>
      </c>
      <c r="J91" s="278">
        <v>0</v>
      </c>
      <c r="K91" s="278">
        <v>0</v>
      </c>
      <c r="L91" s="277">
        <v>0</v>
      </c>
      <c r="M91" s="277">
        <v>0</v>
      </c>
      <c r="N91" s="277">
        <v>0</v>
      </c>
      <c r="O91" s="277">
        <v>0</v>
      </c>
      <c r="P91" s="277">
        <v>0</v>
      </c>
      <c r="Q91" s="277">
        <v>0</v>
      </c>
      <c r="R91" s="277">
        <v>0</v>
      </c>
      <c r="S91" s="277">
        <v>0</v>
      </c>
      <c r="T91" s="277">
        <v>0</v>
      </c>
      <c r="U91" s="277">
        <v>0</v>
      </c>
      <c r="V91" s="279">
        <v>0</v>
      </c>
      <c r="W91" s="278">
        <v>0</v>
      </c>
      <c r="X91" s="278">
        <v>0</v>
      </c>
      <c r="Y91" s="278">
        <v>0</v>
      </c>
      <c r="Z91" s="278">
        <v>0</v>
      </c>
      <c r="AA91" s="278">
        <v>0</v>
      </c>
      <c r="AB91" s="278">
        <v>0</v>
      </c>
      <c r="AC91" s="278">
        <v>0</v>
      </c>
      <c r="AD91" s="278">
        <v>0</v>
      </c>
      <c r="AE91" s="278">
        <v>0</v>
      </c>
      <c r="AF91" s="278">
        <v>0</v>
      </c>
      <c r="AG91" s="278">
        <v>0</v>
      </c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</row>
    <row r="92" spans="1:45" x14ac:dyDescent="0.2">
      <c r="A92" s="297"/>
      <c r="B92" s="303"/>
      <c r="C92" s="294" t="s">
        <v>179</v>
      </c>
      <c r="D92" s="277">
        <v>0</v>
      </c>
      <c r="E92" s="277">
        <v>0</v>
      </c>
      <c r="F92" s="277">
        <v>0</v>
      </c>
      <c r="G92" s="277">
        <v>0</v>
      </c>
      <c r="H92" s="278">
        <v>0</v>
      </c>
      <c r="I92" s="278">
        <v>0</v>
      </c>
      <c r="J92" s="278">
        <v>0</v>
      </c>
      <c r="K92" s="278">
        <v>0</v>
      </c>
      <c r="L92" s="277">
        <v>0</v>
      </c>
      <c r="M92" s="277">
        <v>0</v>
      </c>
      <c r="N92" s="277">
        <v>0</v>
      </c>
      <c r="O92" s="277">
        <v>0</v>
      </c>
      <c r="P92" s="277">
        <v>0</v>
      </c>
      <c r="Q92" s="277">
        <v>0</v>
      </c>
      <c r="R92" s="277">
        <v>0</v>
      </c>
      <c r="S92" s="277">
        <v>0</v>
      </c>
      <c r="T92" s="277">
        <v>0</v>
      </c>
      <c r="U92" s="277">
        <v>0</v>
      </c>
      <c r="V92" s="279">
        <v>0</v>
      </c>
      <c r="W92" s="278">
        <v>0</v>
      </c>
      <c r="X92" s="278">
        <v>0</v>
      </c>
      <c r="Y92" s="278">
        <v>0</v>
      </c>
      <c r="Z92" s="278">
        <v>0</v>
      </c>
      <c r="AA92" s="278">
        <v>0</v>
      </c>
      <c r="AB92" s="278">
        <v>0</v>
      </c>
      <c r="AC92" s="278">
        <v>0</v>
      </c>
      <c r="AD92" s="278">
        <v>0</v>
      </c>
      <c r="AE92" s="278">
        <v>0</v>
      </c>
      <c r="AF92" s="278">
        <v>0</v>
      </c>
      <c r="AG92" s="278">
        <v>0</v>
      </c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</row>
    <row r="93" spans="1:45" x14ac:dyDescent="0.2">
      <c r="A93" s="297"/>
      <c r="B93" s="303"/>
      <c r="C93" s="294" t="s">
        <v>179</v>
      </c>
      <c r="D93" s="277">
        <v>0</v>
      </c>
      <c r="E93" s="277">
        <v>0</v>
      </c>
      <c r="F93" s="277">
        <v>0</v>
      </c>
      <c r="G93" s="277">
        <v>0</v>
      </c>
      <c r="H93" s="278">
        <v>0</v>
      </c>
      <c r="I93" s="278">
        <v>0</v>
      </c>
      <c r="J93" s="278">
        <v>0</v>
      </c>
      <c r="K93" s="278">
        <v>0</v>
      </c>
      <c r="L93" s="277">
        <v>0</v>
      </c>
      <c r="M93" s="277">
        <v>0</v>
      </c>
      <c r="N93" s="277">
        <v>0</v>
      </c>
      <c r="O93" s="277">
        <v>0</v>
      </c>
      <c r="P93" s="277">
        <v>0</v>
      </c>
      <c r="Q93" s="277">
        <v>0</v>
      </c>
      <c r="R93" s="277">
        <v>0</v>
      </c>
      <c r="S93" s="277">
        <v>0</v>
      </c>
      <c r="T93" s="277">
        <v>0</v>
      </c>
      <c r="U93" s="277">
        <v>0</v>
      </c>
      <c r="V93" s="279">
        <v>0</v>
      </c>
      <c r="W93" s="278">
        <v>0</v>
      </c>
      <c r="X93" s="278">
        <v>0</v>
      </c>
      <c r="Y93" s="278">
        <v>0</v>
      </c>
      <c r="Z93" s="278">
        <v>0</v>
      </c>
      <c r="AA93" s="278">
        <v>0</v>
      </c>
      <c r="AB93" s="278">
        <v>0</v>
      </c>
      <c r="AC93" s="278">
        <v>0</v>
      </c>
      <c r="AD93" s="278">
        <v>0</v>
      </c>
      <c r="AE93" s="278">
        <v>0</v>
      </c>
      <c r="AF93" s="278">
        <v>0</v>
      </c>
      <c r="AG93" s="278">
        <v>0</v>
      </c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</row>
    <row r="94" spans="1:45" x14ac:dyDescent="0.2">
      <c r="A94" s="297"/>
      <c r="B94" s="303"/>
      <c r="C94" s="294" t="s">
        <v>179</v>
      </c>
      <c r="D94" s="277">
        <v>0</v>
      </c>
      <c r="E94" s="277">
        <v>0</v>
      </c>
      <c r="F94" s="277">
        <v>0</v>
      </c>
      <c r="G94" s="277">
        <v>0</v>
      </c>
      <c r="H94" s="278">
        <v>0</v>
      </c>
      <c r="I94" s="278">
        <v>0</v>
      </c>
      <c r="J94" s="278">
        <v>0</v>
      </c>
      <c r="K94" s="278">
        <v>0</v>
      </c>
      <c r="L94" s="277">
        <v>0</v>
      </c>
      <c r="M94" s="277">
        <v>0</v>
      </c>
      <c r="N94" s="277">
        <v>0</v>
      </c>
      <c r="O94" s="277">
        <v>0</v>
      </c>
      <c r="P94" s="277">
        <v>0</v>
      </c>
      <c r="Q94" s="277">
        <v>0</v>
      </c>
      <c r="R94" s="277">
        <v>0</v>
      </c>
      <c r="S94" s="277">
        <v>0</v>
      </c>
      <c r="T94" s="277">
        <v>0</v>
      </c>
      <c r="U94" s="277">
        <v>0</v>
      </c>
      <c r="V94" s="279">
        <v>0</v>
      </c>
      <c r="W94" s="278">
        <v>0</v>
      </c>
      <c r="X94" s="278">
        <v>0</v>
      </c>
      <c r="Y94" s="278">
        <v>0</v>
      </c>
      <c r="Z94" s="278">
        <v>0</v>
      </c>
      <c r="AA94" s="278">
        <v>0</v>
      </c>
      <c r="AB94" s="278">
        <v>0</v>
      </c>
      <c r="AC94" s="278">
        <v>0</v>
      </c>
      <c r="AD94" s="278">
        <v>0</v>
      </c>
      <c r="AE94" s="278">
        <v>0</v>
      </c>
      <c r="AF94" s="278">
        <v>0</v>
      </c>
      <c r="AG94" s="278">
        <v>0</v>
      </c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</row>
    <row r="95" spans="1:45" x14ac:dyDescent="0.2">
      <c r="A95" s="297"/>
      <c r="B95" s="303"/>
      <c r="C95" s="294" t="s">
        <v>179</v>
      </c>
      <c r="D95" s="277">
        <v>0</v>
      </c>
      <c r="E95" s="277">
        <v>0</v>
      </c>
      <c r="F95" s="277">
        <v>0</v>
      </c>
      <c r="G95" s="277">
        <v>0</v>
      </c>
      <c r="H95" s="278">
        <v>0</v>
      </c>
      <c r="I95" s="278">
        <v>0</v>
      </c>
      <c r="J95" s="278">
        <v>0</v>
      </c>
      <c r="K95" s="278">
        <v>0</v>
      </c>
      <c r="L95" s="277">
        <v>0</v>
      </c>
      <c r="M95" s="277">
        <v>0</v>
      </c>
      <c r="N95" s="277">
        <v>0</v>
      </c>
      <c r="O95" s="277">
        <v>0</v>
      </c>
      <c r="P95" s="277">
        <v>0</v>
      </c>
      <c r="Q95" s="277">
        <v>0</v>
      </c>
      <c r="R95" s="277">
        <v>0</v>
      </c>
      <c r="S95" s="277">
        <v>0</v>
      </c>
      <c r="T95" s="277">
        <v>0</v>
      </c>
      <c r="U95" s="277">
        <v>0</v>
      </c>
      <c r="V95" s="279">
        <v>0</v>
      </c>
      <c r="W95" s="278">
        <v>0</v>
      </c>
      <c r="X95" s="278">
        <v>0</v>
      </c>
      <c r="Y95" s="278">
        <v>0</v>
      </c>
      <c r="Z95" s="278">
        <v>0</v>
      </c>
      <c r="AA95" s="278">
        <v>0</v>
      </c>
      <c r="AB95" s="278">
        <v>0</v>
      </c>
      <c r="AC95" s="278">
        <v>0</v>
      </c>
      <c r="AD95" s="278">
        <v>0</v>
      </c>
      <c r="AE95" s="278">
        <v>0</v>
      </c>
      <c r="AF95" s="278">
        <v>0</v>
      </c>
      <c r="AG95" s="278">
        <v>0</v>
      </c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</row>
    <row r="96" spans="1:45" x14ac:dyDescent="0.2">
      <c r="A96" s="297"/>
      <c r="B96" s="303"/>
      <c r="C96" s="294" t="s">
        <v>179</v>
      </c>
      <c r="D96" s="277">
        <v>0</v>
      </c>
      <c r="E96" s="277">
        <v>0</v>
      </c>
      <c r="F96" s="277">
        <v>0</v>
      </c>
      <c r="G96" s="277">
        <v>0</v>
      </c>
      <c r="H96" s="278">
        <v>0</v>
      </c>
      <c r="I96" s="278">
        <v>0</v>
      </c>
      <c r="J96" s="278">
        <v>0</v>
      </c>
      <c r="K96" s="278">
        <v>0</v>
      </c>
      <c r="L96" s="277">
        <v>0</v>
      </c>
      <c r="M96" s="277">
        <v>0</v>
      </c>
      <c r="N96" s="277">
        <v>0</v>
      </c>
      <c r="O96" s="277">
        <v>0</v>
      </c>
      <c r="P96" s="277">
        <v>0</v>
      </c>
      <c r="Q96" s="277">
        <v>0</v>
      </c>
      <c r="R96" s="277">
        <v>0</v>
      </c>
      <c r="S96" s="277">
        <v>0</v>
      </c>
      <c r="T96" s="277">
        <v>0</v>
      </c>
      <c r="U96" s="277">
        <v>0</v>
      </c>
      <c r="V96" s="279">
        <v>0</v>
      </c>
      <c r="W96" s="278">
        <v>0</v>
      </c>
      <c r="X96" s="278">
        <v>0</v>
      </c>
      <c r="Y96" s="278">
        <v>0</v>
      </c>
      <c r="Z96" s="278">
        <v>0</v>
      </c>
      <c r="AA96" s="278">
        <v>0</v>
      </c>
      <c r="AB96" s="278">
        <v>0</v>
      </c>
      <c r="AC96" s="278">
        <v>0</v>
      </c>
      <c r="AD96" s="278">
        <v>0</v>
      </c>
      <c r="AE96" s="278">
        <v>0</v>
      </c>
      <c r="AF96" s="278">
        <v>0</v>
      </c>
      <c r="AG96" s="278">
        <v>0</v>
      </c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</row>
    <row r="97" spans="1:61" x14ac:dyDescent="0.2">
      <c r="A97" s="297"/>
      <c r="B97" s="303"/>
      <c r="C97" s="294" t="s">
        <v>179</v>
      </c>
      <c r="D97" s="277">
        <v>0</v>
      </c>
      <c r="E97" s="277">
        <v>0</v>
      </c>
      <c r="F97" s="277">
        <v>0</v>
      </c>
      <c r="G97" s="277">
        <v>0</v>
      </c>
      <c r="H97" s="278">
        <v>0</v>
      </c>
      <c r="I97" s="278">
        <v>0</v>
      </c>
      <c r="J97" s="278">
        <v>0</v>
      </c>
      <c r="K97" s="278">
        <v>0</v>
      </c>
      <c r="L97" s="277">
        <v>0</v>
      </c>
      <c r="M97" s="277">
        <v>0</v>
      </c>
      <c r="N97" s="277">
        <v>0</v>
      </c>
      <c r="O97" s="277">
        <v>0</v>
      </c>
      <c r="P97" s="277">
        <v>0</v>
      </c>
      <c r="Q97" s="277">
        <v>0</v>
      </c>
      <c r="R97" s="277">
        <v>0</v>
      </c>
      <c r="S97" s="277">
        <v>0</v>
      </c>
      <c r="T97" s="277">
        <v>0</v>
      </c>
      <c r="U97" s="277">
        <v>0</v>
      </c>
      <c r="V97" s="279">
        <v>0</v>
      </c>
      <c r="W97" s="278">
        <v>0</v>
      </c>
      <c r="X97" s="278">
        <v>0</v>
      </c>
      <c r="Y97" s="278">
        <v>0</v>
      </c>
      <c r="Z97" s="278">
        <v>0</v>
      </c>
      <c r="AA97" s="278">
        <v>0</v>
      </c>
      <c r="AB97" s="278">
        <v>0</v>
      </c>
      <c r="AC97" s="278">
        <v>0</v>
      </c>
      <c r="AD97" s="278">
        <v>0</v>
      </c>
      <c r="AE97" s="278">
        <v>0</v>
      </c>
      <c r="AF97" s="278">
        <v>0</v>
      </c>
      <c r="AG97" s="278">
        <v>0</v>
      </c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</row>
    <row r="98" spans="1:61" x14ac:dyDescent="0.2">
      <c r="A98" s="297"/>
      <c r="B98" s="304"/>
      <c r="C98" s="294" t="s">
        <v>179</v>
      </c>
      <c r="D98" s="277">
        <v>0</v>
      </c>
      <c r="E98" s="277">
        <v>0</v>
      </c>
      <c r="F98" s="277">
        <v>0</v>
      </c>
      <c r="G98" s="277">
        <v>0</v>
      </c>
      <c r="H98" s="278">
        <v>0</v>
      </c>
      <c r="I98" s="278">
        <v>0</v>
      </c>
      <c r="J98" s="278">
        <v>0</v>
      </c>
      <c r="K98" s="278">
        <v>0</v>
      </c>
      <c r="L98" s="277">
        <v>0</v>
      </c>
      <c r="M98" s="277">
        <v>0</v>
      </c>
      <c r="N98" s="277">
        <v>0</v>
      </c>
      <c r="O98" s="277">
        <v>0</v>
      </c>
      <c r="P98" s="277">
        <v>0</v>
      </c>
      <c r="Q98" s="277">
        <v>0</v>
      </c>
      <c r="R98" s="277">
        <v>0</v>
      </c>
      <c r="S98" s="277">
        <v>0</v>
      </c>
      <c r="T98" s="277">
        <v>0</v>
      </c>
      <c r="U98" s="277">
        <v>0</v>
      </c>
      <c r="V98" s="279">
        <v>0</v>
      </c>
      <c r="W98" s="278">
        <v>0</v>
      </c>
      <c r="X98" s="278">
        <v>0</v>
      </c>
      <c r="Y98" s="278">
        <v>0</v>
      </c>
      <c r="Z98" s="278">
        <v>0</v>
      </c>
      <c r="AA98" s="278">
        <v>0</v>
      </c>
      <c r="AB98" s="278">
        <v>0</v>
      </c>
      <c r="AC98" s="278">
        <v>0</v>
      </c>
      <c r="AD98" s="278">
        <v>0</v>
      </c>
      <c r="AE98" s="278">
        <v>0</v>
      </c>
      <c r="AF98" s="278">
        <v>0</v>
      </c>
      <c r="AG98" s="278">
        <v>0</v>
      </c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</row>
    <row r="99" spans="1:61" x14ac:dyDescent="0.2">
      <c r="A99" s="297"/>
      <c r="B99" s="304"/>
      <c r="C99" s="294" t="s">
        <v>179</v>
      </c>
      <c r="D99" s="277">
        <v>0</v>
      </c>
      <c r="E99" s="277">
        <v>0</v>
      </c>
      <c r="F99" s="277">
        <v>0</v>
      </c>
      <c r="G99" s="277">
        <v>0</v>
      </c>
      <c r="H99" s="278">
        <v>0</v>
      </c>
      <c r="I99" s="278">
        <v>0</v>
      </c>
      <c r="J99" s="278">
        <v>0</v>
      </c>
      <c r="K99" s="278">
        <v>0</v>
      </c>
      <c r="L99" s="277">
        <v>0</v>
      </c>
      <c r="M99" s="277">
        <v>0</v>
      </c>
      <c r="N99" s="277">
        <v>0</v>
      </c>
      <c r="O99" s="277">
        <v>0</v>
      </c>
      <c r="P99" s="277">
        <v>0</v>
      </c>
      <c r="Q99" s="277">
        <v>0</v>
      </c>
      <c r="R99" s="277">
        <v>0</v>
      </c>
      <c r="S99" s="277">
        <v>0</v>
      </c>
      <c r="T99" s="277">
        <v>0</v>
      </c>
      <c r="U99" s="277">
        <v>0</v>
      </c>
      <c r="V99" s="279">
        <v>0</v>
      </c>
      <c r="W99" s="278">
        <v>0</v>
      </c>
      <c r="X99" s="278">
        <v>0</v>
      </c>
      <c r="Y99" s="278">
        <v>0</v>
      </c>
      <c r="Z99" s="278">
        <v>0</v>
      </c>
      <c r="AA99" s="278">
        <v>0</v>
      </c>
      <c r="AB99" s="278">
        <v>0</v>
      </c>
      <c r="AC99" s="278">
        <v>0</v>
      </c>
      <c r="AD99" s="278">
        <v>0</v>
      </c>
      <c r="AE99" s="278">
        <v>0</v>
      </c>
      <c r="AF99" s="278">
        <v>0</v>
      </c>
      <c r="AG99" s="278">
        <v>0</v>
      </c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</row>
    <row r="100" spans="1:61" x14ac:dyDescent="0.2">
      <c r="A100" s="297"/>
      <c r="B100" s="304"/>
      <c r="C100" s="294" t="s">
        <v>179</v>
      </c>
      <c r="D100" s="277">
        <v>0</v>
      </c>
      <c r="E100" s="277">
        <v>0</v>
      </c>
      <c r="F100" s="277">
        <v>0</v>
      </c>
      <c r="G100" s="277">
        <v>0</v>
      </c>
      <c r="H100" s="278">
        <v>0</v>
      </c>
      <c r="I100" s="278">
        <v>0</v>
      </c>
      <c r="J100" s="278">
        <v>0</v>
      </c>
      <c r="K100" s="278">
        <v>0</v>
      </c>
      <c r="L100" s="277">
        <v>0</v>
      </c>
      <c r="M100" s="277">
        <v>0</v>
      </c>
      <c r="N100" s="277">
        <v>0</v>
      </c>
      <c r="O100" s="277">
        <v>0</v>
      </c>
      <c r="P100" s="277">
        <v>0</v>
      </c>
      <c r="Q100" s="277">
        <v>0</v>
      </c>
      <c r="R100" s="277">
        <v>0</v>
      </c>
      <c r="S100" s="277">
        <v>0</v>
      </c>
      <c r="T100" s="277">
        <v>0</v>
      </c>
      <c r="U100" s="277">
        <v>0</v>
      </c>
      <c r="V100" s="279">
        <v>0</v>
      </c>
      <c r="W100" s="278">
        <v>0</v>
      </c>
      <c r="X100" s="278">
        <v>0</v>
      </c>
      <c r="Y100" s="278">
        <v>0</v>
      </c>
      <c r="Z100" s="278">
        <v>0</v>
      </c>
      <c r="AA100" s="278">
        <v>0</v>
      </c>
      <c r="AB100" s="278">
        <v>0</v>
      </c>
      <c r="AC100" s="278">
        <v>0</v>
      </c>
      <c r="AD100" s="278">
        <v>0</v>
      </c>
      <c r="AE100" s="278">
        <v>0</v>
      </c>
      <c r="AF100" s="278">
        <v>0</v>
      </c>
      <c r="AG100" s="278">
        <v>0</v>
      </c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</row>
    <row r="101" spans="1:61" x14ac:dyDescent="0.2">
      <c r="A101" s="297"/>
      <c r="B101" s="304"/>
      <c r="C101" s="294" t="s">
        <v>179</v>
      </c>
      <c r="D101" s="277">
        <v>0</v>
      </c>
      <c r="E101" s="277">
        <v>0</v>
      </c>
      <c r="F101" s="277">
        <v>0</v>
      </c>
      <c r="G101" s="277">
        <v>0</v>
      </c>
      <c r="H101" s="278">
        <v>0</v>
      </c>
      <c r="I101" s="278">
        <v>0</v>
      </c>
      <c r="J101" s="278">
        <v>0</v>
      </c>
      <c r="K101" s="278">
        <v>0</v>
      </c>
      <c r="L101" s="277">
        <v>0</v>
      </c>
      <c r="M101" s="277">
        <v>0</v>
      </c>
      <c r="N101" s="277">
        <v>0</v>
      </c>
      <c r="O101" s="277">
        <v>0</v>
      </c>
      <c r="P101" s="277">
        <v>0</v>
      </c>
      <c r="Q101" s="277">
        <v>0</v>
      </c>
      <c r="R101" s="277">
        <v>0</v>
      </c>
      <c r="S101" s="277">
        <v>0</v>
      </c>
      <c r="T101" s="277">
        <v>0</v>
      </c>
      <c r="U101" s="277">
        <v>0</v>
      </c>
      <c r="V101" s="279">
        <v>0</v>
      </c>
      <c r="W101" s="278">
        <v>0</v>
      </c>
      <c r="X101" s="278">
        <v>0</v>
      </c>
      <c r="Y101" s="278">
        <v>0</v>
      </c>
      <c r="Z101" s="278">
        <v>0</v>
      </c>
      <c r="AA101" s="278">
        <v>0</v>
      </c>
      <c r="AB101" s="278">
        <v>0</v>
      </c>
      <c r="AC101" s="278">
        <v>0</v>
      </c>
      <c r="AD101" s="278">
        <v>0</v>
      </c>
      <c r="AE101" s="278">
        <v>0</v>
      </c>
      <c r="AF101" s="278">
        <v>0</v>
      </c>
      <c r="AG101" s="278">
        <v>0</v>
      </c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</row>
    <row r="102" spans="1:61" x14ac:dyDescent="0.2">
      <c r="A102" s="297"/>
      <c r="B102" s="305"/>
      <c r="C102" s="294" t="s">
        <v>179</v>
      </c>
      <c r="D102" s="277">
        <v>0</v>
      </c>
      <c r="E102" s="277">
        <v>0</v>
      </c>
      <c r="F102" s="277">
        <v>0</v>
      </c>
      <c r="G102" s="277">
        <v>0</v>
      </c>
      <c r="H102" s="278">
        <v>0</v>
      </c>
      <c r="I102" s="278">
        <v>0</v>
      </c>
      <c r="J102" s="278">
        <v>0</v>
      </c>
      <c r="K102" s="278">
        <v>0</v>
      </c>
      <c r="L102" s="277">
        <v>0</v>
      </c>
      <c r="M102" s="277">
        <v>0</v>
      </c>
      <c r="N102" s="277">
        <v>0</v>
      </c>
      <c r="O102" s="277">
        <v>0</v>
      </c>
      <c r="P102" s="277">
        <v>0</v>
      </c>
      <c r="Q102" s="277">
        <v>0</v>
      </c>
      <c r="R102" s="277">
        <v>0</v>
      </c>
      <c r="S102" s="277">
        <v>0</v>
      </c>
      <c r="T102" s="277">
        <v>0</v>
      </c>
      <c r="U102" s="277">
        <v>0</v>
      </c>
      <c r="V102" s="279">
        <v>0</v>
      </c>
      <c r="W102" s="278">
        <v>0</v>
      </c>
      <c r="X102" s="278">
        <v>0</v>
      </c>
      <c r="Y102" s="278">
        <v>0</v>
      </c>
      <c r="Z102" s="278">
        <v>0</v>
      </c>
      <c r="AA102" s="278">
        <v>0</v>
      </c>
      <c r="AB102" s="278">
        <v>0</v>
      </c>
      <c r="AC102" s="278">
        <v>0</v>
      </c>
      <c r="AD102" s="278">
        <v>0</v>
      </c>
      <c r="AE102" s="278">
        <v>0</v>
      </c>
      <c r="AF102" s="278">
        <v>0</v>
      </c>
      <c r="AG102" s="278">
        <v>0</v>
      </c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</row>
    <row r="103" spans="1:61" x14ac:dyDescent="0.2">
      <c r="A103" s="297"/>
      <c r="B103" s="303"/>
      <c r="C103" s="294" t="s">
        <v>179</v>
      </c>
      <c r="D103" s="277">
        <v>0</v>
      </c>
      <c r="E103" s="277">
        <v>0</v>
      </c>
      <c r="F103" s="277">
        <v>0</v>
      </c>
      <c r="G103" s="277">
        <v>0</v>
      </c>
      <c r="H103" s="278">
        <v>0</v>
      </c>
      <c r="I103" s="278">
        <v>0</v>
      </c>
      <c r="J103" s="278">
        <v>0</v>
      </c>
      <c r="K103" s="278">
        <v>0</v>
      </c>
      <c r="L103" s="277">
        <v>0</v>
      </c>
      <c r="M103" s="277">
        <v>0</v>
      </c>
      <c r="N103" s="277">
        <v>0</v>
      </c>
      <c r="O103" s="277">
        <v>0</v>
      </c>
      <c r="P103" s="277">
        <v>0</v>
      </c>
      <c r="Q103" s="277">
        <v>0</v>
      </c>
      <c r="R103" s="277">
        <v>0</v>
      </c>
      <c r="S103" s="277">
        <v>0</v>
      </c>
      <c r="T103" s="277">
        <v>0</v>
      </c>
      <c r="U103" s="277">
        <v>0</v>
      </c>
      <c r="V103" s="279">
        <v>0</v>
      </c>
      <c r="W103" s="278">
        <v>0</v>
      </c>
      <c r="X103" s="278">
        <v>0</v>
      </c>
      <c r="Y103" s="278">
        <v>0</v>
      </c>
      <c r="Z103" s="278">
        <v>0</v>
      </c>
      <c r="AA103" s="278">
        <v>0</v>
      </c>
      <c r="AB103" s="278">
        <v>0</v>
      </c>
      <c r="AC103" s="278">
        <v>0</v>
      </c>
      <c r="AD103" s="278">
        <v>0</v>
      </c>
      <c r="AE103" s="278">
        <v>0</v>
      </c>
      <c r="AF103" s="278">
        <v>0</v>
      </c>
      <c r="AG103" s="278">
        <v>0</v>
      </c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</row>
    <row r="104" spans="1:61" x14ac:dyDescent="0.2">
      <c r="A104" s="297"/>
      <c r="B104" s="303"/>
      <c r="C104" s="294" t="s">
        <v>179</v>
      </c>
      <c r="D104" s="277">
        <v>0</v>
      </c>
      <c r="E104" s="277">
        <v>0</v>
      </c>
      <c r="F104" s="277">
        <v>0</v>
      </c>
      <c r="G104" s="277">
        <v>0</v>
      </c>
      <c r="H104" s="278">
        <v>0</v>
      </c>
      <c r="I104" s="278">
        <v>0</v>
      </c>
      <c r="J104" s="278">
        <v>0</v>
      </c>
      <c r="K104" s="278">
        <v>0</v>
      </c>
      <c r="L104" s="277">
        <v>0</v>
      </c>
      <c r="M104" s="277">
        <v>0</v>
      </c>
      <c r="N104" s="277">
        <v>0</v>
      </c>
      <c r="O104" s="277">
        <v>0</v>
      </c>
      <c r="P104" s="277">
        <v>0</v>
      </c>
      <c r="Q104" s="277">
        <v>0</v>
      </c>
      <c r="R104" s="277">
        <v>0</v>
      </c>
      <c r="S104" s="277">
        <v>0</v>
      </c>
      <c r="T104" s="277">
        <v>0</v>
      </c>
      <c r="U104" s="277">
        <v>0</v>
      </c>
      <c r="V104" s="279">
        <v>0</v>
      </c>
      <c r="W104" s="278">
        <v>0</v>
      </c>
      <c r="X104" s="278">
        <v>0</v>
      </c>
      <c r="Y104" s="278">
        <v>0</v>
      </c>
      <c r="Z104" s="278">
        <v>0</v>
      </c>
      <c r="AA104" s="278">
        <v>0</v>
      </c>
      <c r="AB104" s="278">
        <v>0</v>
      </c>
      <c r="AC104" s="278">
        <v>0</v>
      </c>
      <c r="AD104" s="278">
        <v>0</v>
      </c>
      <c r="AE104" s="278">
        <v>0</v>
      </c>
      <c r="AF104" s="278">
        <v>0</v>
      </c>
      <c r="AG104" s="278">
        <v>0</v>
      </c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</row>
    <row r="105" spans="1:61" x14ac:dyDescent="0.2">
      <c r="A105" s="297"/>
      <c r="B105" s="303"/>
      <c r="C105" s="294" t="s">
        <v>179</v>
      </c>
      <c r="D105" s="277">
        <v>0</v>
      </c>
      <c r="E105" s="277">
        <v>0</v>
      </c>
      <c r="F105" s="277">
        <v>0</v>
      </c>
      <c r="G105" s="277">
        <v>0</v>
      </c>
      <c r="H105" s="278">
        <v>0</v>
      </c>
      <c r="I105" s="278">
        <v>0</v>
      </c>
      <c r="J105" s="278">
        <v>0</v>
      </c>
      <c r="K105" s="278">
        <v>0</v>
      </c>
      <c r="L105" s="277">
        <v>0</v>
      </c>
      <c r="M105" s="277">
        <v>0</v>
      </c>
      <c r="N105" s="277">
        <v>0</v>
      </c>
      <c r="O105" s="277">
        <v>0</v>
      </c>
      <c r="P105" s="277">
        <v>0</v>
      </c>
      <c r="Q105" s="277">
        <v>0</v>
      </c>
      <c r="R105" s="277">
        <v>0</v>
      </c>
      <c r="S105" s="277">
        <v>0</v>
      </c>
      <c r="T105" s="277">
        <v>0</v>
      </c>
      <c r="U105" s="277">
        <v>0</v>
      </c>
      <c r="V105" s="279">
        <v>0</v>
      </c>
      <c r="W105" s="278">
        <v>0</v>
      </c>
      <c r="X105" s="278">
        <v>0</v>
      </c>
      <c r="Y105" s="278">
        <v>0</v>
      </c>
      <c r="Z105" s="278">
        <v>0</v>
      </c>
      <c r="AA105" s="278">
        <v>0</v>
      </c>
      <c r="AB105" s="278">
        <v>0</v>
      </c>
      <c r="AC105" s="278">
        <v>0</v>
      </c>
      <c r="AD105" s="278">
        <v>0</v>
      </c>
      <c r="AE105" s="278">
        <v>0</v>
      </c>
      <c r="AF105" s="278">
        <v>0</v>
      </c>
      <c r="AG105" s="278">
        <v>0</v>
      </c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</row>
    <row r="106" spans="1:61" x14ac:dyDescent="0.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</row>
    <row r="107" spans="1:61" x14ac:dyDescent="0.2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</row>
    <row r="108" spans="1:61" x14ac:dyDescent="0.2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</row>
    <row r="109" spans="1:61" x14ac:dyDescent="0.2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</row>
    <row r="110" spans="1:61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</row>
    <row r="111" spans="1:61" x14ac:dyDescent="0.2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</row>
    <row r="112" spans="1:61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</row>
    <row r="113" spans="1:61" x14ac:dyDescent="0.2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</row>
    <row r="114" spans="1:61" x14ac:dyDescent="0.2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</row>
    <row r="115" spans="1:61" x14ac:dyDescent="0.2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</row>
  </sheetData>
  <sheetProtection password="C170" sheet="1" objects="1" scenarios="1"/>
  <mergeCells count="24">
    <mergeCell ref="A35:C35"/>
    <mergeCell ref="A59:C59"/>
    <mergeCell ref="A83:C83"/>
    <mergeCell ref="D10:G10"/>
    <mergeCell ref="D35:G35"/>
    <mergeCell ref="D59:G59"/>
    <mergeCell ref="D83:G83"/>
    <mergeCell ref="W10:AG10"/>
    <mergeCell ref="A11:C11"/>
    <mergeCell ref="H10:K10"/>
    <mergeCell ref="M11:V11"/>
    <mergeCell ref="D11:G11"/>
    <mergeCell ref="H11:K11"/>
    <mergeCell ref="L10:V10"/>
    <mergeCell ref="X11:AG11"/>
    <mergeCell ref="H35:K35"/>
    <mergeCell ref="X35:AG35"/>
    <mergeCell ref="X59:AG59"/>
    <mergeCell ref="M35:V35"/>
    <mergeCell ref="M59:V59"/>
    <mergeCell ref="H83:K83"/>
    <mergeCell ref="X83:AG83"/>
    <mergeCell ref="M83:V83"/>
    <mergeCell ref="H59:K59"/>
  </mergeCells>
  <phoneticPr fontId="0" type="noConversion"/>
  <dataValidations count="1">
    <dataValidation type="list" allowBlank="1" showInputMessage="1" showErrorMessage="1" sqref="C62:C81 C86:C105 C38:C57 C14:C33">
      <formula1>"&lt;Select&gt;,Yes,No"</formula1>
    </dataValidation>
  </dataValidations>
  <pageMargins left="0.75" right="0.75" top="1" bottom="1" header="0.5" footer="0.5"/>
  <pageSetup orientation="portrait" verticalDpi="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8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B4" sqref="B4"/>
    </sheetView>
  </sheetViews>
  <sheetFormatPr defaultRowHeight="12.75" x14ac:dyDescent="0.2"/>
  <cols>
    <col min="1" max="2" width="25.7109375" customWidth="1"/>
    <col min="3" max="3" width="25.28515625" customWidth="1"/>
    <col min="4" max="4" width="9.5703125" bestFit="1" customWidth="1"/>
    <col min="5" max="5" width="20.28515625" bestFit="1" customWidth="1"/>
    <col min="6" max="6" width="18.5703125" bestFit="1" customWidth="1"/>
    <col min="7" max="18" width="13.7109375" customWidth="1"/>
    <col min="19" max="19" width="8.85546875" bestFit="1" customWidth="1"/>
    <col min="20" max="43" width="13.7109375" customWidth="1"/>
    <col min="44" max="54" width="10.7109375" customWidth="1"/>
  </cols>
  <sheetData>
    <row r="1" spans="1:70" x14ac:dyDescent="0.2">
      <c r="A1" s="8" t="s">
        <v>180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70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70" x14ac:dyDescent="0.2">
      <c r="A3" s="8" t="s">
        <v>27</v>
      </c>
      <c r="B3" s="8" t="s">
        <v>28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70" x14ac:dyDescent="0.2">
      <c r="A4" s="8" t="s">
        <v>29</v>
      </c>
      <c r="B4" s="21">
        <f>'Data Input - Contact Info'!B3</f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70" x14ac:dyDescent="0.2">
      <c r="A5" s="8" t="s">
        <v>32</v>
      </c>
      <c r="B5" s="21">
        <f>'Data Input - Contact Info'!B1</f>
        <v>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70" x14ac:dyDescent="0.2">
      <c r="A6" s="8" t="s">
        <v>30</v>
      </c>
      <c r="B6" s="21">
        <f>'Data Input - Contact Info'!B2</f>
        <v>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8" spans="1:70" x14ac:dyDescent="0.2">
      <c r="A8" s="114"/>
      <c r="B8" s="114"/>
      <c r="C8" s="114"/>
      <c r="D8" s="114"/>
      <c r="E8" s="114"/>
      <c r="F8" s="114"/>
      <c r="G8" s="114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</row>
    <row r="9" spans="1:70" x14ac:dyDescent="0.2">
      <c r="A9" s="359" t="s">
        <v>181</v>
      </c>
      <c r="B9" s="360"/>
      <c r="C9" s="361" t="s">
        <v>184</v>
      </c>
      <c r="D9" s="361"/>
      <c r="E9" s="361"/>
      <c r="F9" s="361"/>
      <c r="G9" s="361" t="s">
        <v>189</v>
      </c>
      <c r="H9" s="361"/>
      <c r="I9" s="361"/>
      <c r="J9" s="361"/>
      <c r="K9" s="361"/>
      <c r="L9" s="361"/>
      <c r="M9" s="361"/>
      <c r="N9" s="361"/>
      <c r="O9" s="361"/>
      <c r="P9" s="361"/>
      <c r="Q9" s="361"/>
      <c r="R9" s="361"/>
      <c r="S9" s="361"/>
      <c r="T9" s="36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</row>
    <row r="10" spans="1:70" ht="51" x14ac:dyDescent="0.2">
      <c r="A10" s="108" t="s">
        <v>182</v>
      </c>
      <c r="B10" s="108" t="s">
        <v>183</v>
      </c>
      <c r="C10" s="116" t="s">
        <v>192</v>
      </c>
      <c r="D10" s="116" t="s">
        <v>191</v>
      </c>
      <c r="E10" s="116" t="s">
        <v>193</v>
      </c>
      <c r="F10" s="116" t="s">
        <v>194</v>
      </c>
      <c r="G10" s="116" t="s">
        <v>190</v>
      </c>
      <c r="H10" s="109" t="s">
        <v>195</v>
      </c>
      <c r="I10" s="109" t="s">
        <v>196</v>
      </c>
      <c r="J10" s="109" t="s">
        <v>197</v>
      </c>
      <c r="K10" s="109" t="s">
        <v>198</v>
      </c>
      <c r="L10" s="109" t="s">
        <v>199</v>
      </c>
      <c r="M10" s="109" t="s">
        <v>200</v>
      </c>
      <c r="N10" s="118" t="s">
        <v>201</v>
      </c>
      <c r="O10" s="118" t="s">
        <v>202</v>
      </c>
      <c r="P10" s="118" t="s">
        <v>203</v>
      </c>
      <c r="Q10" s="118" t="s">
        <v>206</v>
      </c>
      <c r="R10" s="118" t="s">
        <v>207</v>
      </c>
      <c r="S10" s="118" t="s">
        <v>208</v>
      </c>
      <c r="T10" s="118" t="s">
        <v>204</v>
      </c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</row>
    <row r="11" spans="1:70" x14ac:dyDescent="0.2">
      <c r="A11" s="108"/>
      <c r="B11" s="108"/>
      <c r="C11" s="108"/>
      <c r="D11" s="108"/>
      <c r="E11" s="108" t="s">
        <v>205</v>
      </c>
      <c r="F11" s="122">
        <v>0</v>
      </c>
      <c r="G11" s="123">
        <v>0</v>
      </c>
      <c r="H11" s="108" t="s">
        <v>205</v>
      </c>
      <c r="I11" s="108" t="s">
        <v>205</v>
      </c>
      <c r="J11" s="124"/>
      <c r="K11" s="124"/>
      <c r="L11" s="124"/>
      <c r="M11" s="108" t="s">
        <v>205</v>
      </c>
      <c r="N11" s="108" t="s">
        <v>205</v>
      </c>
      <c r="O11" s="125"/>
      <c r="P11" s="125"/>
      <c r="Q11" s="108" t="s">
        <v>205</v>
      </c>
      <c r="R11" s="108" t="s">
        <v>205</v>
      </c>
      <c r="S11" s="125"/>
      <c r="T11" s="24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</row>
    <row r="12" spans="1:70" x14ac:dyDescent="0.2">
      <c r="A12" s="108"/>
      <c r="B12" s="108"/>
      <c r="C12" s="108"/>
      <c r="D12" s="108"/>
      <c r="E12" s="108" t="s">
        <v>205</v>
      </c>
      <c r="F12" s="122">
        <v>0</v>
      </c>
      <c r="G12" s="123">
        <v>0</v>
      </c>
      <c r="H12" s="108" t="s">
        <v>205</v>
      </c>
      <c r="I12" s="108" t="s">
        <v>205</v>
      </c>
      <c r="J12" s="124"/>
      <c r="K12" s="124"/>
      <c r="L12" s="124"/>
      <c r="M12" s="108" t="s">
        <v>205</v>
      </c>
      <c r="N12" s="108" t="s">
        <v>205</v>
      </c>
      <c r="O12" s="125"/>
      <c r="P12" s="125"/>
      <c r="Q12" s="108" t="s">
        <v>205</v>
      </c>
      <c r="R12" s="108" t="s">
        <v>205</v>
      </c>
      <c r="S12" s="125"/>
      <c r="T12" s="242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</row>
    <row r="13" spans="1:70" x14ac:dyDescent="0.2">
      <c r="A13" s="108"/>
      <c r="B13" s="108"/>
      <c r="C13" s="108"/>
      <c r="D13" s="108"/>
      <c r="E13" s="108" t="s">
        <v>205</v>
      </c>
      <c r="F13" s="122">
        <v>0</v>
      </c>
      <c r="G13" s="123">
        <v>0</v>
      </c>
      <c r="H13" s="108" t="s">
        <v>205</v>
      </c>
      <c r="I13" s="108" t="s">
        <v>205</v>
      </c>
      <c r="J13" s="124"/>
      <c r="K13" s="124"/>
      <c r="L13" s="124"/>
      <c r="M13" s="108" t="s">
        <v>205</v>
      </c>
      <c r="N13" s="108" t="s">
        <v>205</v>
      </c>
      <c r="O13" s="125"/>
      <c r="P13" s="125"/>
      <c r="Q13" s="108" t="s">
        <v>205</v>
      </c>
      <c r="R13" s="108" t="s">
        <v>205</v>
      </c>
      <c r="S13" s="125"/>
      <c r="T13" s="242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</row>
    <row r="14" spans="1:70" x14ac:dyDescent="0.2">
      <c r="A14" s="108"/>
      <c r="B14" s="108"/>
      <c r="C14" s="108"/>
      <c r="D14" s="108"/>
      <c r="E14" s="108" t="s">
        <v>205</v>
      </c>
      <c r="F14" s="122">
        <v>0</v>
      </c>
      <c r="G14" s="123">
        <v>0</v>
      </c>
      <c r="H14" s="108" t="s">
        <v>205</v>
      </c>
      <c r="I14" s="108" t="s">
        <v>205</v>
      </c>
      <c r="J14" s="124"/>
      <c r="K14" s="124"/>
      <c r="L14" s="124"/>
      <c r="M14" s="108" t="s">
        <v>205</v>
      </c>
      <c r="N14" s="108" t="s">
        <v>205</v>
      </c>
      <c r="O14" s="125"/>
      <c r="P14" s="125"/>
      <c r="Q14" s="108" t="s">
        <v>205</v>
      </c>
      <c r="R14" s="108" t="s">
        <v>205</v>
      </c>
      <c r="S14" s="125"/>
      <c r="T14" s="242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</row>
    <row r="15" spans="1:70" x14ac:dyDescent="0.2">
      <c r="A15" s="108"/>
      <c r="B15" s="108"/>
      <c r="C15" s="108"/>
      <c r="D15" s="108"/>
      <c r="E15" s="108" t="s">
        <v>205</v>
      </c>
      <c r="F15" s="122">
        <v>0</v>
      </c>
      <c r="G15" s="123">
        <v>0</v>
      </c>
      <c r="H15" s="108" t="s">
        <v>205</v>
      </c>
      <c r="I15" s="108" t="s">
        <v>205</v>
      </c>
      <c r="J15" s="124"/>
      <c r="K15" s="124"/>
      <c r="L15" s="124"/>
      <c r="M15" s="108" t="s">
        <v>205</v>
      </c>
      <c r="N15" s="108" t="s">
        <v>205</v>
      </c>
      <c r="O15" s="125"/>
      <c r="P15" s="125"/>
      <c r="Q15" s="108" t="s">
        <v>205</v>
      </c>
      <c r="R15" s="108" t="s">
        <v>205</v>
      </c>
      <c r="S15" s="125"/>
      <c r="T15" s="242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</row>
    <row r="16" spans="1:70" x14ac:dyDescent="0.2">
      <c r="A16" s="108"/>
      <c r="B16" s="108"/>
      <c r="C16" s="108"/>
      <c r="D16" s="108"/>
      <c r="E16" s="108" t="s">
        <v>205</v>
      </c>
      <c r="F16" s="122">
        <v>0</v>
      </c>
      <c r="G16" s="123">
        <v>0</v>
      </c>
      <c r="H16" s="108" t="s">
        <v>205</v>
      </c>
      <c r="I16" s="108" t="s">
        <v>205</v>
      </c>
      <c r="J16" s="124"/>
      <c r="K16" s="124"/>
      <c r="L16" s="124"/>
      <c r="M16" s="108" t="s">
        <v>205</v>
      </c>
      <c r="N16" s="108" t="s">
        <v>205</v>
      </c>
      <c r="O16" s="125"/>
      <c r="P16" s="125"/>
      <c r="Q16" s="108" t="s">
        <v>205</v>
      </c>
      <c r="R16" s="108" t="s">
        <v>205</v>
      </c>
      <c r="S16" s="125"/>
      <c r="T16" s="24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</row>
    <row r="17" spans="1:70" x14ac:dyDescent="0.2">
      <c r="A17" s="108"/>
      <c r="B17" s="108"/>
      <c r="C17" s="108"/>
      <c r="D17" s="108"/>
      <c r="E17" s="108" t="s">
        <v>205</v>
      </c>
      <c r="F17" s="122">
        <v>0</v>
      </c>
      <c r="G17" s="123">
        <v>0</v>
      </c>
      <c r="H17" s="108" t="s">
        <v>205</v>
      </c>
      <c r="I17" s="108" t="s">
        <v>205</v>
      </c>
      <c r="J17" s="124"/>
      <c r="K17" s="124"/>
      <c r="L17" s="124"/>
      <c r="M17" s="108" t="s">
        <v>205</v>
      </c>
      <c r="N17" s="108" t="s">
        <v>205</v>
      </c>
      <c r="O17" s="125"/>
      <c r="P17" s="125"/>
      <c r="Q17" s="108" t="s">
        <v>205</v>
      </c>
      <c r="R17" s="108" t="s">
        <v>205</v>
      </c>
      <c r="S17" s="125"/>
      <c r="T17" s="24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</row>
    <row r="18" spans="1:70" x14ac:dyDescent="0.2">
      <c r="A18" s="108"/>
      <c r="B18" s="108"/>
      <c r="C18" s="108"/>
      <c r="D18" s="108"/>
      <c r="E18" s="108" t="s">
        <v>205</v>
      </c>
      <c r="F18" s="122">
        <v>0</v>
      </c>
      <c r="G18" s="123">
        <v>0</v>
      </c>
      <c r="H18" s="108" t="s">
        <v>205</v>
      </c>
      <c r="I18" s="108" t="s">
        <v>205</v>
      </c>
      <c r="J18" s="124"/>
      <c r="K18" s="124"/>
      <c r="L18" s="124"/>
      <c r="M18" s="108" t="s">
        <v>205</v>
      </c>
      <c r="N18" s="108" t="s">
        <v>205</v>
      </c>
      <c r="O18" s="125"/>
      <c r="P18" s="125"/>
      <c r="Q18" s="108" t="s">
        <v>205</v>
      </c>
      <c r="R18" s="108" t="s">
        <v>205</v>
      </c>
      <c r="S18" s="125"/>
      <c r="T18" s="242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</row>
    <row r="19" spans="1:70" x14ac:dyDescent="0.2">
      <c r="A19" s="108"/>
      <c r="B19" s="108"/>
      <c r="C19" s="108"/>
      <c r="D19" s="108"/>
      <c r="E19" s="108" t="s">
        <v>205</v>
      </c>
      <c r="F19" s="122">
        <v>0</v>
      </c>
      <c r="G19" s="123">
        <v>0</v>
      </c>
      <c r="H19" s="108" t="s">
        <v>205</v>
      </c>
      <c r="I19" s="108" t="s">
        <v>205</v>
      </c>
      <c r="J19" s="124"/>
      <c r="K19" s="124"/>
      <c r="L19" s="124"/>
      <c r="M19" s="108" t="s">
        <v>205</v>
      </c>
      <c r="N19" s="108" t="s">
        <v>205</v>
      </c>
      <c r="O19" s="125"/>
      <c r="P19" s="125"/>
      <c r="Q19" s="108" t="s">
        <v>205</v>
      </c>
      <c r="R19" s="108" t="s">
        <v>205</v>
      </c>
      <c r="S19" s="125"/>
      <c r="T19" s="242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</row>
    <row r="20" spans="1:70" x14ac:dyDescent="0.2">
      <c r="A20" s="108"/>
      <c r="B20" s="108"/>
      <c r="C20" s="108"/>
      <c r="D20" s="108"/>
      <c r="E20" s="108" t="s">
        <v>205</v>
      </c>
      <c r="F20" s="122">
        <v>0</v>
      </c>
      <c r="G20" s="123">
        <v>0</v>
      </c>
      <c r="H20" s="108" t="s">
        <v>205</v>
      </c>
      <c r="I20" s="108" t="s">
        <v>205</v>
      </c>
      <c r="J20" s="124"/>
      <c r="K20" s="124"/>
      <c r="L20" s="124"/>
      <c r="M20" s="108" t="s">
        <v>205</v>
      </c>
      <c r="N20" s="108" t="s">
        <v>205</v>
      </c>
      <c r="O20" s="125"/>
      <c r="P20" s="125"/>
      <c r="Q20" s="108" t="s">
        <v>205</v>
      </c>
      <c r="R20" s="108" t="s">
        <v>205</v>
      </c>
      <c r="S20" s="125"/>
      <c r="T20" s="242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</row>
    <row r="21" spans="1:70" x14ac:dyDescent="0.2">
      <c r="A21" s="108"/>
      <c r="B21" s="108"/>
      <c r="C21" s="108"/>
      <c r="D21" s="108"/>
      <c r="E21" s="108" t="s">
        <v>205</v>
      </c>
      <c r="F21" s="122">
        <v>0</v>
      </c>
      <c r="G21" s="123">
        <v>0</v>
      </c>
      <c r="H21" s="108" t="s">
        <v>205</v>
      </c>
      <c r="I21" s="108" t="s">
        <v>205</v>
      </c>
      <c r="J21" s="124"/>
      <c r="K21" s="124"/>
      <c r="L21" s="124"/>
      <c r="M21" s="108" t="s">
        <v>205</v>
      </c>
      <c r="N21" s="108" t="s">
        <v>205</v>
      </c>
      <c r="O21" s="125"/>
      <c r="P21" s="125"/>
      <c r="Q21" s="108" t="s">
        <v>205</v>
      </c>
      <c r="R21" s="108" t="s">
        <v>205</v>
      </c>
      <c r="S21" s="125"/>
      <c r="T21" s="242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</row>
    <row r="22" spans="1:70" x14ac:dyDescent="0.2">
      <c r="A22" s="108"/>
      <c r="B22" s="108"/>
      <c r="C22" s="108"/>
      <c r="D22" s="108"/>
      <c r="E22" s="108" t="s">
        <v>205</v>
      </c>
      <c r="F22" s="122">
        <v>0</v>
      </c>
      <c r="G22" s="123">
        <v>0</v>
      </c>
      <c r="H22" s="108" t="s">
        <v>205</v>
      </c>
      <c r="I22" s="108" t="s">
        <v>205</v>
      </c>
      <c r="J22" s="124"/>
      <c r="K22" s="124"/>
      <c r="L22" s="124"/>
      <c r="M22" s="108" t="s">
        <v>205</v>
      </c>
      <c r="N22" s="108" t="s">
        <v>205</v>
      </c>
      <c r="O22" s="125"/>
      <c r="P22" s="125"/>
      <c r="Q22" s="108" t="s">
        <v>205</v>
      </c>
      <c r="R22" s="108" t="s">
        <v>205</v>
      </c>
      <c r="S22" s="125"/>
      <c r="T22" s="242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</row>
    <row r="23" spans="1:70" x14ac:dyDescent="0.2">
      <c r="A23" s="108"/>
      <c r="B23" s="108"/>
      <c r="C23" s="108"/>
      <c r="D23" s="108"/>
      <c r="E23" s="108" t="s">
        <v>205</v>
      </c>
      <c r="F23" s="122">
        <v>0</v>
      </c>
      <c r="G23" s="123">
        <v>0</v>
      </c>
      <c r="H23" s="108" t="s">
        <v>205</v>
      </c>
      <c r="I23" s="108" t="s">
        <v>205</v>
      </c>
      <c r="J23" s="124"/>
      <c r="K23" s="124"/>
      <c r="L23" s="124"/>
      <c r="M23" s="108" t="s">
        <v>205</v>
      </c>
      <c r="N23" s="108" t="s">
        <v>205</v>
      </c>
      <c r="O23" s="125"/>
      <c r="P23" s="125"/>
      <c r="Q23" s="108" t="s">
        <v>205</v>
      </c>
      <c r="R23" s="108" t="s">
        <v>205</v>
      </c>
      <c r="S23" s="125"/>
      <c r="T23" s="242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</row>
    <row r="24" spans="1:70" x14ac:dyDescent="0.2">
      <c r="A24" s="108"/>
      <c r="B24" s="108"/>
      <c r="C24" s="108"/>
      <c r="D24" s="108"/>
      <c r="E24" s="108" t="s">
        <v>205</v>
      </c>
      <c r="F24" s="122">
        <v>0</v>
      </c>
      <c r="G24" s="123">
        <v>0</v>
      </c>
      <c r="H24" s="108" t="s">
        <v>205</v>
      </c>
      <c r="I24" s="108" t="s">
        <v>205</v>
      </c>
      <c r="J24" s="124"/>
      <c r="K24" s="124"/>
      <c r="L24" s="124"/>
      <c r="M24" s="108" t="s">
        <v>205</v>
      </c>
      <c r="N24" s="108" t="s">
        <v>205</v>
      </c>
      <c r="O24" s="125"/>
      <c r="P24" s="125"/>
      <c r="Q24" s="108" t="s">
        <v>205</v>
      </c>
      <c r="R24" s="108" t="s">
        <v>205</v>
      </c>
      <c r="S24" s="125"/>
      <c r="T24" s="242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</row>
    <row r="25" spans="1:70" x14ac:dyDescent="0.2">
      <c r="A25" s="108"/>
      <c r="B25" s="108"/>
      <c r="C25" s="108"/>
      <c r="D25" s="108"/>
      <c r="E25" s="108" t="s">
        <v>205</v>
      </c>
      <c r="F25" s="122">
        <v>0</v>
      </c>
      <c r="G25" s="123">
        <v>0</v>
      </c>
      <c r="H25" s="108" t="s">
        <v>205</v>
      </c>
      <c r="I25" s="108" t="s">
        <v>205</v>
      </c>
      <c r="J25" s="124"/>
      <c r="K25" s="124"/>
      <c r="L25" s="124"/>
      <c r="M25" s="108" t="s">
        <v>205</v>
      </c>
      <c r="N25" s="108" t="s">
        <v>205</v>
      </c>
      <c r="O25" s="125"/>
      <c r="P25" s="125"/>
      <c r="Q25" s="108" t="s">
        <v>205</v>
      </c>
      <c r="R25" s="108" t="s">
        <v>205</v>
      </c>
      <c r="S25" s="125"/>
      <c r="T25" s="242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</row>
    <row r="26" spans="1:70" x14ac:dyDescent="0.2">
      <c r="A26" s="108"/>
      <c r="B26" s="108"/>
      <c r="C26" s="108"/>
      <c r="D26" s="108"/>
      <c r="E26" s="108" t="s">
        <v>205</v>
      </c>
      <c r="F26" s="122">
        <v>0</v>
      </c>
      <c r="G26" s="123">
        <v>0</v>
      </c>
      <c r="H26" s="108" t="s">
        <v>205</v>
      </c>
      <c r="I26" s="108" t="s">
        <v>205</v>
      </c>
      <c r="J26" s="124"/>
      <c r="K26" s="124"/>
      <c r="L26" s="124"/>
      <c r="M26" s="108" t="s">
        <v>205</v>
      </c>
      <c r="N26" s="108" t="s">
        <v>205</v>
      </c>
      <c r="O26" s="125"/>
      <c r="P26" s="125"/>
      <c r="Q26" s="108" t="s">
        <v>205</v>
      </c>
      <c r="R26" s="108" t="s">
        <v>205</v>
      </c>
      <c r="S26" s="125"/>
      <c r="T26" s="242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</row>
    <row r="27" spans="1:70" x14ac:dyDescent="0.2">
      <c r="A27" s="108"/>
      <c r="B27" s="108"/>
      <c r="C27" s="108"/>
      <c r="D27" s="108"/>
      <c r="E27" s="108" t="s">
        <v>205</v>
      </c>
      <c r="F27" s="122">
        <v>0</v>
      </c>
      <c r="G27" s="123">
        <v>0</v>
      </c>
      <c r="H27" s="108" t="s">
        <v>205</v>
      </c>
      <c r="I27" s="108" t="s">
        <v>205</v>
      </c>
      <c r="J27" s="124"/>
      <c r="K27" s="124"/>
      <c r="L27" s="124"/>
      <c r="M27" s="108" t="s">
        <v>205</v>
      </c>
      <c r="N27" s="108" t="s">
        <v>205</v>
      </c>
      <c r="O27" s="125"/>
      <c r="P27" s="125"/>
      <c r="Q27" s="108" t="s">
        <v>205</v>
      </c>
      <c r="R27" s="108" t="s">
        <v>205</v>
      </c>
      <c r="S27" s="125"/>
      <c r="T27" s="242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</row>
    <row r="28" spans="1:70" x14ac:dyDescent="0.2">
      <c r="A28" s="108"/>
      <c r="B28" s="108"/>
      <c r="C28" s="108"/>
      <c r="D28" s="108"/>
      <c r="E28" s="108" t="s">
        <v>205</v>
      </c>
      <c r="F28" s="122">
        <v>0</v>
      </c>
      <c r="G28" s="123">
        <v>0</v>
      </c>
      <c r="H28" s="108" t="s">
        <v>205</v>
      </c>
      <c r="I28" s="108" t="s">
        <v>205</v>
      </c>
      <c r="J28" s="124"/>
      <c r="K28" s="124"/>
      <c r="L28" s="124"/>
      <c r="M28" s="108" t="s">
        <v>205</v>
      </c>
      <c r="N28" s="108" t="s">
        <v>205</v>
      </c>
      <c r="O28" s="125"/>
      <c r="P28" s="125"/>
      <c r="Q28" s="108" t="s">
        <v>205</v>
      </c>
      <c r="R28" s="108" t="s">
        <v>205</v>
      </c>
      <c r="S28" s="125"/>
      <c r="T28" s="242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</row>
    <row r="29" spans="1:70" x14ac:dyDescent="0.2">
      <c r="A29" s="108"/>
      <c r="B29" s="108"/>
      <c r="C29" s="108"/>
      <c r="D29" s="108"/>
      <c r="E29" s="108" t="s">
        <v>205</v>
      </c>
      <c r="F29" s="122">
        <v>0</v>
      </c>
      <c r="G29" s="123">
        <v>0</v>
      </c>
      <c r="H29" s="108" t="s">
        <v>205</v>
      </c>
      <c r="I29" s="108" t="s">
        <v>205</v>
      </c>
      <c r="J29" s="124"/>
      <c r="K29" s="124"/>
      <c r="L29" s="124"/>
      <c r="M29" s="108" t="s">
        <v>205</v>
      </c>
      <c r="N29" s="108" t="s">
        <v>205</v>
      </c>
      <c r="O29" s="125"/>
      <c r="P29" s="125"/>
      <c r="Q29" s="108" t="s">
        <v>205</v>
      </c>
      <c r="R29" s="108" t="s">
        <v>205</v>
      </c>
      <c r="S29" s="125"/>
      <c r="T29" s="242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</row>
    <row r="30" spans="1:70" x14ac:dyDescent="0.2">
      <c r="A30" s="108"/>
      <c r="B30" s="108"/>
      <c r="C30" s="108"/>
      <c r="D30" s="108"/>
      <c r="E30" s="108" t="s">
        <v>205</v>
      </c>
      <c r="F30" s="122">
        <v>0</v>
      </c>
      <c r="G30" s="123">
        <v>0</v>
      </c>
      <c r="H30" s="108" t="s">
        <v>205</v>
      </c>
      <c r="I30" s="108" t="s">
        <v>205</v>
      </c>
      <c r="J30" s="124"/>
      <c r="K30" s="124"/>
      <c r="L30" s="124"/>
      <c r="M30" s="108" t="s">
        <v>205</v>
      </c>
      <c r="N30" s="108" t="s">
        <v>205</v>
      </c>
      <c r="O30" s="125"/>
      <c r="P30" s="125"/>
      <c r="Q30" s="108" t="s">
        <v>205</v>
      </c>
      <c r="R30" s="108" t="s">
        <v>205</v>
      </c>
      <c r="S30" s="125"/>
      <c r="T30" s="242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</row>
    <row r="31" spans="1:70" x14ac:dyDescent="0.2">
      <c r="A31" s="108"/>
      <c r="B31" s="108"/>
      <c r="C31" s="108"/>
      <c r="D31" s="108"/>
      <c r="E31" s="108" t="s">
        <v>205</v>
      </c>
      <c r="F31" s="122">
        <v>0</v>
      </c>
      <c r="G31" s="123">
        <v>0</v>
      </c>
      <c r="H31" s="108" t="s">
        <v>205</v>
      </c>
      <c r="I31" s="108" t="s">
        <v>205</v>
      </c>
      <c r="J31" s="124"/>
      <c r="K31" s="124"/>
      <c r="L31" s="124"/>
      <c r="M31" s="108" t="s">
        <v>205</v>
      </c>
      <c r="N31" s="108" t="s">
        <v>205</v>
      </c>
      <c r="O31" s="125"/>
      <c r="P31" s="125"/>
      <c r="Q31" s="108" t="s">
        <v>205</v>
      </c>
      <c r="R31" s="108" t="s">
        <v>205</v>
      </c>
      <c r="S31" s="125"/>
      <c r="T31" s="242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</row>
    <row r="32" spans="1:70" x14ac:dyDescent="0.2">
      <c r="A32" s="108"/>
      <c r="B32" s="108"/>
      <c r="C32" s="108"/>
      <c r="D32" s="108"/>
      <c r="E32" s="108" t="s">
        <v>205</v>
      </c>
      <c r="F32" s="122">
        <v>0</v>
      </c>
      <c r="G32" s="123">
        <v>0</v>
      </c>
      <c r="H32" s="108" t="s">
        <v>205</v>
      </c>
      <c r="I32" s="108" t="s">
        <v>205</v>
      </c>
      <c r="J32" s="124"/>
      <c r="K32" s="124"/>
      <c r="L32" s="124"/>
      <c r="M32" s="108" t="s">
        <v>205</v>
      </c>
      <c r="N32" s="108" t="s">
        <v>205</v>
      </c>
      <c r="O32" s="125"/>
      <c r="P32" s="125"/>
      <c r="Q32" s="108" t="s">
        <v>205</v>
      </c>
      <c r="R32" s="108" t="s">
        <v>205</v>
      </c>
      <c r="S32" s="125"/>
      <c r="T32" s="242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</row>
    <row r="33" spans="1:70" x14ac:dyDescent="0.2">
      <c r="A33" s="108"/>
      <c r="B33" s="108"/>
      <c r="C33" s="108"/>
      <c r="D33" s="108"/>
      <c r="E33" s="108" t="s">
        <v>205</v>
      </c>
      <c r="F33" s="122">
        <v>0</v>
      </c>
      <c r="G33" s="123">
        <v>0</v>
      </c>
      <c r="H33" s="108" t="s">
        <v>205</v>
      </c>
      <c r="I33" s="108" t="s">
        <v>205</v>
      </c>
      <c r="J33" s="124"/>
      <c r="K33" s="124"/>
      <c r="L33" s="124"/>
      <c r="M33" s="108" t="s">
        <v>205</v>
      </c>
      <c r="N33" s="108" t="s">
        <v>205</v>
      </c>
      <c r="O33" s="125"/>
      <c r="P33" s="125"/>
      <c r="Q33" s="108" t="s">
        <v>205</v>
      </c>
      <c r="R33" s="108" t="s">
        <v>205</v>
      </c>
      <c r="S33" s="125"/>
      <c r="T33" s="242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</row>
    <row r="34" spans="1:70" x14ac:dyDescent="0.2">
      <c r="A34" s="108"/>
      <c r="B34" s="108"/>
      <c r="C34" s="108"/>
      <c r="D34" s="108"/>
      <c r="E34" s="108" t="s">
        <v>205</v>
      </c>
      <c r="F34" s="122">
        <v>0</v>
      </c>
      <c r="G34" s="123">
        <v>0</v>
      </c>
      <c r="H34" s="108" t="s">
        <v>205</v>
      </c>
      <c r="I34" s="108" t="s">
        <v>205</v>
      </c>
      <c r="J34" s="124"/>
      <c r="K34" s="124"/>
      <c r="L34" s="124"/>
      <c r="M34" s="108" t="s">
        <v>205</v>
      </c>
      <c r="N34" s="108" t="s">
        <v>205</v>
      </c>
      <c r="O34" s="125"/>
      <c r="P34" s="125"/>
      <c r="Q34" s="108" t="s">
        <v>205</v>
      </c>
      <c r="R34" s="108" t="s">
        <v>205</v>
      </c>
      <c r="S34" s="125"/>
      <c r="T34" s="242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</row>
    <row r="35" spans="1:70" x14ac:dyDescent="0.2">
      <c r="A35" s="108"/>
      <c r="B35" s="108"/>
      <c r="C35" s="108"/>
      <c r="D35" s="108"/>
      <c r="E35" s="108" t="s">
        <v>205</v>
      </c>
      <c r="F35" s="122">
        <v>0</v>
      </c>
      <c r="G35" s="123">
        <v>0</v>
      </c>
      <c r="H35" s="108" t="s">
        <v>205</v>
      </c>
      <c r="I35" s="108" t="s">
        <v>205</v>
      </c>
      <c r="J35" s="124"/>
      <c r="K35" s="124"/>
      <c r="L35" s="124"/>
      <c r="M35" s="108" t="s">
        <v>205</v>
      </c>
      <c r="N35" s="108" t="s">
        <v>205</v>
      </c>
      <c r="O35" s="125"/>
      <c r="P35" s="125"/>
      <c r="Q35" s="108" t="s">
        <v>205</v>
      </c>
      <c r="R35" s="108" t="s">
        <v>205</v>
      </c>
      <c r="S35" s="125"/>
      <c r="T35" s="242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</row>
    <row r="36" spans="1:70" x14ac:dyDescent="0.2">
      <c r="A36" s="108"/>
      <c r="B36" s="108"/>
      <c r="C36" s="108"/>
      <c r="D36" s="108"/>
      <c r="E36" s="108" t="s">
        <v>205</v>
      </c>
      <c r="F36" s="122">
        <v>0</v>
      </c>
      <c r="G36" s="123">
        <v>0</v>
      </c>
      <c r="H36" s="108" t="s">
        <v>205</v>
      </c>
      <c r="I36" s="108" t="s">
        <v>205</v>
      </c>
      <c r="J36" s="124"/>
      <c r="K36" s="124"/>
      <c r="L36" s="124"/>
      <c r="M36" s="108" t="s">
        <v>205</v>
      </c>
      <c r="N36" s="108" t="s">
        <v>205</v>
      </c>
      <c r="O36" s="125"/>
      <c r="P36" s="125"/>
      <c r="Q36" s="108" t="s">
        <v>205</v>
      </c>
      <c r="R36" s="108" t="s">
        <v>205</v>
      </c>
      <c r="S36" s="125"/>
      <c r="T36" s="242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</row>
    <row r="37" spans="1:70" x14ac:dyDescent="0.2">
      <c r="A37" s="108"/>
      <c r="B37" s="108"/>
      <c r="C37" s="108"/>
      <c r="D37" s="108"/>
      <c r="E37" s="108" t="s">
        <v>205</v>
      </c>
      <c r="F37" s="122">
        <v>0</v>
      </c>
      <c r="G37" s="123">
        <v>0</v>
      </c>
      <c r="H37" s="108" t="s">
        <v>205</v>
      </c>
      <c r="I37" s="108" t="s">
        <v>205</v>
      </c>
      <c r="J37" s="124"/>
      <c r="K37" s="124"/>
      <c r="L37" s="124"/>
      <c r="M37" s="108" t="s">
        <v>205</v>
      </c>
      <c r="N37" s="108" t="s">
        <v>205</v>
      </c>
      <c r="O37" s="125"/>
      <c r="P37" s="125"/>
      <c r="Q37" s="108" t="s">
        <v>205</v>
      </c>
      <c r="R37" s="108" t="s">
        <v>205</v>
      </c>
      <c r="S37" s="125"/>
      <c r="T37" s="242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</row>
    <row r="38" spans="1:70" x14ac:dyDescent="0.2">
      <c r="A38" s="108"/>
      <c r="B38" s="108"/>
      <c r="C38" s="108"/>
      <c r="D38" s="108"/>
      <c r="E38" s="108" t="s">
        <v>205</v>
      </c>
      <c r="F38" s="122">
        <v>0</v>
      </c>
      <c r="G38" s="123">
        <v>0</v>
      </c>
      <c r="H38" s="108" t="s">
        <v>205</v>
      </c>
      <c r="I38" s="108" t="s">
        <v>205</v>
      </c>
      <c r="J38" s="124"/>
      <c r="K38" s="124"/>
      <c r="L38" s="124"/>
      <c r="M38" s="108" t="s">
        <v>205</v>
      </c>
      <c r="N38" s="108" t="s">
        <v>205</v>
      </c>
      <c r="O38" s="125"/>
      <c r="P38" s="125"/>
      <c r="Q38" s="108" t="s">
        <v>205</v>
      </c>
      <c r="R38" s="108" t="s">
        <v>205</v>
      </c>
      <c r="S38" s="125"/>
      <c r="T38" s="242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</row>
    <row r="39" spans="1:70" x14ac:dyDescent="0.2">
      <c r="A39" s="108"/>
      <c r="B39" s="108"/>
      <c r="C39" s="108"/>
      <c r="D39" s="108"/>
      <c r="E39" s="108" t="s">
        <v>205</v>
      </c>
      <c r="F39" s="122">
        <v>0</v>
      </c>
      <c r="G39" s="123">
        <v>0</v>
      </c>
      <c r="H39" s="108" t="s">
        <v>205</v>
      </c>
      <c r="I39" s="108" t="s">
        <v>205</v>
      </c>
      <c r="J39" s="124"/>
      <c r="K39" s="124"/>
      <c r="L39" s="124"/>
      <c r="M39" s="108" t="s">
        <v>205</v>
      </c>
      <c r="N39" s="108" t="s">
        <v>205</v>
      </c>
      <c r="O39" s="125"/>
      <c r="P39" s="125"/>
      <c r="Q39" s="108" t="s">
        <v>205</v>
      </c>
      <c r="R39" s="108" t="s">
        <v>205</v>
      </c>
      <c r="S39" s="125"/>
      <c r="T39" s="242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</row>
    <row r="40" spans="1:70" x14ac:dyDescent="0.2">
      <c r="A40" s="108"/>
      <c r="B40" s="108"/>
      <c r="C40" s="108"/>
      <c r="D40" s="108"/>
      <c r="E40" s="108" t="s">
        <v>205</v>
      </c>
      <c r="F40" s="122">
        <v>0</v>
      </c>
      <c r="G40" s="123">
        <v>0</v>
      </c>
      <c r="H40" s="108" t="s">
        <v>205</v>
      </c>
      <c r="I40" s="108" t="s">
        <v>205</v>
      </c>
      <c r="J40" s="124"/>
      <c r="K40" s="124"/>
      <c r="L40" s="124"/>
      <c r="M40" s="108" t="s">
        <v>205</v>
      </c>
      <c r="N40" s="108" t="s">
        <v>205</v>
      </c>
      <c r="O40" s="125"/>
      <c r="P40" s="125"/>
      <c r="Q40" s="108" t="s">
        <v>205</v>
      </c>
      <c r="R40" s="108" t="s">
        <v>205</v>
      </c>
      <c r="S40" s="125"/>
      <c r="T40" s="242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</row>
    <row r="41" spans="1:70" x14ac:dyDescent="0.2">
      <c r="A41" s="108"/>
      <c r="B41" s="108"/>
      <c r="C41" s="108"/>
      <c r="D41" s="108"/>
      <c r="E41" s="108" t="s">
        <v>205</v>
      </c>
      <c r="F41" s="122">
        <v>0</v>
      </c>
      <c r="G41" s="123">
        <v>0</v>
      </c>
      <c r="H41" s="108" t="s">
        <v>205</v>
      </c>
      <c r="I41" s="108" t="s">
        <v>205</v>
      </c>
      <c r="J41" s="124"/>
      <c r="K41" s="124"/>
      <c r="L41" s="124"/>
      <c r="M41" s="108" t="s">
        <v>205</v>
      </c>
      <c r="N41" s="108" t="s">
        <v>205</v>
      </c>
      <c r="O41" s="125"/>
      <c r="P41" s="125"/>
      <c r="Q41" s="108" t="s">
        <v>205</v>
      </c>
      <c r="R41" s="108" t="s">
        <v>205</v>
      </c>
      <c r="S41" s="125"/>
      <c r="T41" s="242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</row>
    <row r="42" spans="1:70" x14ac:dyDescent="0.2">
      <c r="A42" s="108"/>
      <c r="B42" s="108"/>
      <c r="C42" s="108"/>
      <c r="D42" s="108"/>
      <c r="E42" s="108" t="s">
        <v>205</v>
      </c>
      <c r="F42" s="122">
        <v>0</v>
      </c>
      <c r="G42" s="123">
        <v>0</v>
      </c>
      <c r="H42" s="108" t="s">
        <v>205</v>
      </c>
      <c r="I42" s="108" t="s">
        <v>205</v>
      </c>
      <c r="J42" s="124"/>
      <c r="K42" s="124"/>
      <c r="L42" s="124"/>
      <c r="M42" s="108" t="s">
        <v>205</v>
      </c>
      <c r="N42" s="108" t="s">
        <v>205</v>
      </c>
      <c r="O42" s="125"/>
      <c r="P42" s="125"/>
      <c r="Q42" s="108" t="s">
        <v>205</v>
      </c>
      <c r="R42" s="108" t="s">
        <v>205</v>
      </c>
      <c r="S42" s="125"/>
      <c r="T42" s="242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</row>
    <row r="43" spans="1:70" x14ac:dyDescent="0.2">
      <c r="A43" s="108"/>
      <c r="B43" s="108"/>
      <c r="C43" s="108"/>
      <c r="D43" s="108"/>
      <c r="E43" s="108" t="s">
        <v>205</v>
      </c>
      <c r="F43" s="122">
        <v>0</v>
      </c>
      <c r="G43" s="123">
        <v>0</v>
      </c>
      <c r="H43" s="108" t="s">
        <v>205</v>
      </c>
      <c r="I43" s="108" t="s">
        <v>205</v>
      </c>
      <c r="J43" s="124"/>
      <c r="K43" s="124"/>
      <c r="L43" s="124"/>
      <c r="M43" s="108" t="s">
        <v>205</v>
      </c>
      <c r="N43" s="108" t="s">
        <v>205</v>
      </c>
      <c r="O43" s="125"/>
      <c r="P43" s="125"/>
      <c r="Q43" s="108" t="s">
        <v>205</v>
      </c>
      <c r="R43" s="108" t="s">
        <v>205</v>
      </c>
      <c r="S43" s="125"/>
      <c r="T43" s="242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</row>
    <row r="44" spans="1:70" x14ac:dyDescent="0.2">
      <c r="A44" s="108"/>
      <c r="B44" s="108"/>
      <c r="C44" s="108"/>
      <c r="D44" s="108"/>
      <c r="E44" s="108" t="s">
        <v>205</v>
      </c>
      <c r="F44" s="122">
        <v>0</v>
      </c>
      <c r="G44" s="123">
        <v>0</v>
      </c>
      <c r="H44" s="108" t="s">
        <v>205</v>
      </c>
      <c r="I44" s="108" t="s">
        <v>205</v>
      </c>
      <c r="J44" s="124"/>
      <c r="K44" s="124"/>
      <c r="L44" s="124"/>
      <c r="M44" s="108" t="s">
        <v>205</v>
      </c>
      <c r="N44" s="108" t="s">
        <v>205</v>
      </c>
      <c r="O44" s="125"/>
      <c r="P44" s="125"/>
      <c r="Q44" s="108" t="s">
        <v>205</v>
      </c>
      <c r="R44" s="108" t="s">
        <v>205</v>
      </c>
      <c r="S44" s="125"/>
      <c r="T44" s="242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</row>
    <row r="45" spans="1:70" x14ac:dyDescent="0.2">
      <c r="A45" s="108"/>
      <c r="B45" s="108"/>
      <c r="C45" s="108"/>
      <c r="D45" s="108"/>
      <c r="E45" s="108" t="s">
        <v>205</v>
      </c>
      <c r="F45" s="122">
        <v>0</v>
      </c>
      <c r="G45" s="123">
        <v>0</v>
      </c>
      <c r="H45" s="108" t="s">
        <v>205</v>
      </c>
      <c r="I45" s="108" t="s">
        <v>205</v>
      </c>
      <c r="J45" s="124"/>
      <c r="K45" s="124"/>
      <c r="L45" s="124"/>
      <c r="M45" s="108" t="s">
        <v>205</v>
      </c>
      <c r="N45" s="108" t="s">
        <v>205</v>
      </c>
      <c r="O45" s="125"/>
      <c r="P45" s="125"/>
      <c r="Q45" s="108" t="s">
        <v>205</v>
      </c>
      <c r="R45" s="108" t="s">
        <v>205</v>
      </c>
      <c r="S45" s="125"/>
      <c r="T45" s="242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</row>
    <row r="46" spans="1:70" x14ac:dyDescent="0.2">
      <c r="A46" s="108"/>
      <c r="B46" s="108"/>
      <c r="C46" s="108"/>
      <c r="D46" s="108"/>
      <c r="E46" s="108" t="s">
        <v>205</v>
      </c>
      <c r="F46" s="122">
        <v>0</v>
      </c>
      <c r="G46" s="123">
        <v>0</v>
      </c>
      <c r="H46" s="108" t="s">
        <v>205</v>
      </c>
      <c r="I46" s="108" t="s">
        <v>205</v>
      </c>
      <c r="J46" s="124"/>
      <c r="K46" s="124"/>
      <c r="L46" s="124"/>
      <c r="M46" s="108" t="s">
        <v>205</v>
      </c>
      <c r="N46" s="108" t="s">
        <v>205</v>
      </c>
      <c r="O46" s="125"/>
      <c r="P46" s="125"/>
      <c r="Q46" s="108" t="s">
        <v>205</v>
      </c>
      <c r="R46" s="108" t="s">
        <v>205</v>
      </c>
      <c r="S46" s="125"/>
      <c r="T46" s="242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</row>
    <row r="47" spans="1:70" x14ac:dyDescent="0.2">
      <c r="A47" s="108"/>
      <c r="B47" s="108"/>
      <c r="C47" s="108"/>
      <c r="D47" s="108"/>
      <c r="E47" s="108" t="s">
        <v>205</v>
      </c>
      <c r="F47" s="122">
        <v>0</v>
      </c>
      <c r="G47" s="123">
        <v>0</v>
      </c>
      <c r="H47" s="108" t="s">
        <v>205</v>
      </c>
      <c r="I47" s="108" t="s">
        <v>205</v>
      </c>
      <c r="J47" s="124"/>
      <c r="K47" s="124"/>
      <c r="L47" s="124"/>
      <c r="M47" s="108" t="s">
        <v>205</v>
      </c>
      <c r="N47" s="108" t="s">
        <v>205</v>
      </c>
      <c r="O47" s="125"/>
      <c r="P47" s="125"/>
      <c r="Q47" s="108" t="s">
        <v>205</v>
      </c>
      <c r="R47" s="108" t="s">
        <v>205</v>
      </c>
      <c r="S47" s="125"/>
      <c r="T47" s="242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</row>
    <row r="48" spans="1:70" x14ac:dyDescent="0.2">
      <c r="A48" s="108"/>
      <c r="B48" s="108"/>
      <c r="C48" s="108"/>
      <c r="D48" s="108"/>
      <c r="E48" s="108" t="s">
        <v>205</v>
      </c>
      <c r="F48" s="122">
        <v>0</v>
      </c>
      <c r="G48" s="123">
        <v>0</v>
      </c>
      <c r="H48" s="108" t="s">
        <v>205</v>
      </c>
      <c r="I48" s="108" t="s">
        <v>205</v>
      </c>
      <c r="J48" s="124"/>
      <c r="K48" s="124"/>
      <c r="L48" s="124"/>
      <c r="M48" s="108" t="s">
        <v>205</v>
      </c>
      <c r="N48" s="108" t="s">
        <v>205</v>
      </c>
      <c r="O48" s="125"/>
      <c r="P48" s="125"/>
      <c r="Q48" s="108" t="s">
        <v>205</v>
      </c>
      <c r="R48" s="108" t="s">
        <v>205</v>
      </c>
      <c r="S48" s="125"/>
      <c r="T48" s="242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</row>
    <row r="49" spans="1:70" x14ac:dyDescent="0.2">
      <c r="A49" s="108"/>
      <c r="B49" s="108"/>
      <c r="C49" s="108"/>
      <c r="D49" s="108"/>
      <c r="E49" s="108" t="s">
        <v>205</v>
      </c>
      <c r="F49" s="122">
        <v>0</v>
      </c>
      <c r="G49" s="123">
        <v>0</v>
      </c>
      <c r="H49" s="108" t="s">
        <v>205</v>
      </c>
      <c r="I49" s="108" t="s">
        <v>205</v>
      </c>
      <c r="J49" s="124"/>
      <c r="K49" s="124"/>
      <c r="L49" s="124"/>
      <c r="M49" s="108" t="s">
        <v>205</v>
      </c>
      <c r="N49" s="108" t="s">
        <v>205</v>
      </c>
      <c r="O49" s="125"/>
      <c r="P49" s="125"/>
      <c r="Q49" s="108" t="s">
        <v>205</v>
      </c>
      <c r="R49" s="108" t="s">
        <v>205</v>
      </c>
      <c r="S49" s="125"/>
      <c r="T49" s="242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</row>
    <row r="50" spans="1:70" x14ac:dyDescent="0.2">
      <c r="A50" s="108"/>
      <c r="B50" s="108"/>
      <c r="C50" s="108"/>
      <c r="D50" s="108"/>
      <c r="E50" s="108" t="s">
        <v>205</v>
      </c>
      <c r="F50" s="122">
        <v>0</v>
      </c>
      <c r="G50" s="123">
        <v>0</v>
      </c>
      <c r="H50" s="108" t="s">
        <v>205</v>
      </c>
      <c r="I50" s="108" t="s">
        <v>205</v>
      </c>
      <c r="J50" s="124"/>
      <c r="K50" s="124"/>
      <c r="L50" s="124"/>
      <c r="M50" s="108" t="s">
        <v>205</v>
      </c>
      <c r="N50" s="108" t="s">
        <v>205</v>
      </c>
      <c r="O50" s="125"/>
      <c r="P50" s="125"/>
      <c r="Q50" s="108" t="s">
        <v>205</v>
      </c>
      <c r="R50" s="108" t="s">
        <v>205</v>
      </c>
      <c r="S50" s="125"/>
      <c r="T50" s="242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</row>
    <row r="51" spans="1:70" x14ac:dyDescent="0.2">
      <c r="A51" s="108"/>
      <c r="B51" s="108"/>
      <c r="C51" s="108"/>
      <c r="D51" s="108"/>
      <c r="E51" s="108" t="s">
        <v>205</v>
      </c>
      <c r="F51" s="122">
        <v>0</v>
      </c>
      <c r="G51" s="123">
        <v>0</v>
      </c>
      <c r="H51" s="108" t="s">
        <v>205</v>
      </c>
      <c r="I51" s="108" t="s">
        <v>205</v>
      </c>
      <c r="J51" s="124"/>
      <c r="K51" s="124"/>
      <c r="L51" s="124"/>
      <c r="M51" s="108" t="s">
        <v>205</v>
      </c>
      <c r="N51" s="108" t="s">
        <v>205</v>
      </c>
      <c r="O51" s="125"/>
      <c r="P51" s="125"/>
      <c r="Q51" s="108" t="s">
        <v>205</v>
      </c>
      <c r="R51" s="108" t="s">
        <v>205</v>
      </c>
      <c r="S51" s="125"/>
      <c r="T51" s="242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</row>
    <row r="52" spans="1:70" x14ac:dyDescent="0.2">
      <c r="A52" s="108"/>
      <c r="B52" s="108"/>
      <c r="C52" s="108"/>
      <c r="D52" s="108"/>
      <c r="E52" s="108" t="s">
        <v>205</v>
      </c>
      <c r="F52" s="122">
        <v>0</v>
      </c>
      <c r="G52" s="123">
        <v>0</v>
      </c>
      <c r="H52" s="108" t="s">
        <v>205</v>
      </c>
      <c r="I52" s="108" t="s">
        <v>205</v>
      </c>
      <c r="J52" s="124"/>
      <c r="K52" s="124"/>
      <c r="L52" s="124"/>
      <c r="M52" s="108" t="s">
        <v>205</v>
      </c>
      <c r="N52" s="108" t="s">
        <v>205</v>
      </c>
      <c r="O52" s="125"/>
      <c r="P52" s="125"/>
      <c r="Q52" s="108" t="s">
        <v>205</v>
      </c>
      <c r="R52" s="108" t="s">
        <v>205</v>
      </c>
      <c r="S52" s="125"/>
      <c r="T52" s="242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</row>
    <row r="53" spans="1:70" x14ac:dyDescent="0.2">
      <c r="A53" s="108"/>
      <c r="B53" s="108"/>
      <c r="C53" s="108"/>
      <c r="D53" s="108"/>
      <c r="E53" s="108" t="s">
        <v>205</v>
      </c>
      <c r="F53" s="122">
        <v>0</v>
      </c>
      <c r="G53" s="123">
        <v>0</v>
      </c>
      <c r="H53" s="108" t="s">
        <v>205</v>
      </c>
      <c r="I53" s="108" t="s">
        <v>205</v>
      </c>
      <c r="J53" s="124"/>
      <c r="K53" s="124"/>
      <c r="L53" s="124"/>
      <c r="M53" s="108" t="s">
        <v>205</v>
      </c>
      <c r="N53" s="108" t="s">
        <v>205</v>
      </c>
      <c r="O53" s="125"/>
      <c r="P53" s="125"/>
      <c r="Q53" s="108" t="s">
        <v>205</v>
      </c>
      <c r="R53" s="108" t="s">
        <v>205</v>
      </c>
      <c r="S53" s="125"/>
      <c r="T53" s="242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</row>
    <row r="54" spans="1:70" x14ac:dyDescent="0.2">
      <c r="A54" s="108"/>
      <c r="B54" s="108"/>
      <c r="C54" s="108"/>
      <c r="D54" s="108"/>
      <c r="E54" s="108" t="s">
        <v>205</v>
      </c>
      <c r="F54" s="122">
        <v>0</v>
      </c>
      <c r="G54" s="123">
        <v>0</v>
      </c>
      <c r="H54" s="108" t="s">
        <v>205</v>
      </c>
      <c r="I54" s="108" t="s">
        <v>205</v>
      </c>
      <c r="J54" s="124"/>
      <c r="K54" s="124"/>
      <c r="L54" s="124"/>
      <c r="M54" s="108" t="s">
        <v>205</v>
      </c>
      <c r="N54" s="108" t="s">
        <v>205</v>
      </c>
      <c r="O54" s="125"/>
      <c r="P54" s="125"/>
      <c r="Q54" s="108" t="s">
        <v>205</v>
      </c>
      <c r="R54" s="108" t="s">
        <v>205</v>
      </c>
      <c r="S54" s="125"/>
      <c r="T54" s="242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</row>
    <row r="55" spans="1:70" x14ac:dyDescent="0.2">
      <c r="A55" s="108"/>
      <c r="B55" s="108"/>
      <c r="C55" s="108"/>
      <c r="D55" s="108"/>
      <c r="E55" s="108" t="s">
        <v>205</v>
      </c>
      <c r="F55" s="122">
        <v>0</v>
      </c>
      <c r="G55" s="123">
        <v>0</v>
      </c>
      <c r="H55" s="108" t="s">
        <v>205</v>
      </c>
      <c r="I55" s="108" t="s">
        <v>205</v>
      </c>
      <c r="J55" s="124"/>
      <c r="K55" s="124"/>
      <c r="L55" s="124"/>
      <c r="M55" s="108" t="s">
        <v>205</v>
      </c>
      <c r="N55" s="108" t="s">
        <v>205</v>
      </c>
      <c r="O55" s="125"/>
      <c r="P55" s="125"/>
      <c r="Q55" s="108" t="s">
        <v>205</v>
      </c>
      <c r="R55" s="108" t="s">
        <v>205</v>
      </c>
      <c r="S55" s="125"/>
      <c r="T55" s="242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</row>
    <row r="56" spans="1:70" x14ac:dyDescent="0.2">
      <c r="A56" s="108"/>
      <c r="B56" s="108"/>
      <c r="C56" s="108"/>
      <c r="D56" s="108"/>
      <c r="E56" s="108" t="s">
        <v>205</v>
      </c>
      <c r="F56" s="122">
        <v>0</v>
      </c>
      <c r="G56" s="123">
        <v>0</v>
      </c>
      <c r="H56" s="108" t="s">
        <v>205</v>
      </c>
      <c r="I56" s="108" t="s">
        <v>205</v>
      </c>
      <c r="J56" s="124"/>
      <c r="K56" s="124"/>
      <c r="L56" s="124"/>
      <c r="M56" s="108" t="s">
        <v>205</v>
      </c>
      <c r="N56" s="108" t="s">
        <v>205</v>
      </c>
      <c r="O56" s="125"/>
      <c r="P56" s="125"/>
      <c r="Q56" s="108" t="s">
        <v>205</v>
      </c>
      <c r="R56" s="108" t="s">
        <v>205</v>
      </c>
      <c r="S56" s="125"/>
      <c r="T56" s="242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</row>
    <row r="57" spans="1:70" x14ac:dyDescent="0.2">
      <c r="A57" s="108"/>
      <c r="B57" s="108"/>
      <c r="C57" s="108"/>
      <c r="D57" s="108"/>
      <c r="E57" s="108" t="s">
        <v>205</v>
      </c>
      <c r="F57" s="122">
        <v>0</v>
      </c>
      <c r="G57" s="123">
        <v>0</v>
      </c>
      <c r="H57" s="108" t="s">
        <v>205</v>
      </c>
      <c r="I57" s="108" t="s">
        <v>205</v>
      </c>
      <c r="J57" s="124"/>
      <c r="K57" s="124"/>
      <c r="L57" s="124"/>
      <c r="M57" s="108" t="s">
        <v>205</v>
      </c>
      <c r="N57" s="108" t="s">
        <v>205</v>
      </c>
      <c r="O57" s="125"/>
      <c r="P57" s="125"/>
      <c r="Q57" s="108" t="s">
        <v>205</v>
      </c>
      <c r="R57" s="108" t="s">
        <v>205</v>
      </c>
      <c r="S57" s="125"/>
      <c r="T57" s="242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</row>
    <row r="58" spans="1:70" x14ac:dyDescent="0.2">
      <c r="A58" s="108"/>
      <c r="B58" s="108"/>
      <c r="C58" s="108"/>
      <c r="D58" s="108"/>
      <c r="E58" s="108" t="s">
        <v>205</v>
      </c>
      <c r="F58" s="122">
        <v>0</v>
      </c>
      <c r="G58" s="123">
        <v>0</v>
      </c>
      <c r="H58" s="108" t="s">
        <v>205</v>
      </c>
      <c r="I58" s="108" t="s">
        <v>205</v>
      </c>
      <c r="J58" s="124"/>
      <c r="K58" s="124"/>
      <c r="L58" s="124"/>
      <c r="M58" s="108" t="s">
        <v>205</v>
      </c>
      <c r="N58" s="108" t="s">
        <v>205</v>
      </c>
      <c r="O58" s="125"/>
      <c r="P58" s="125"/>
      <c r="Q58" s="108" t="s">
        <v>205</v>
      </c>
      <c r="R58" s="108" t="s">
        <v>205</v>
      </c>
      <c r="S58" s="125"/>
      <c r="T58" s="242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</row>
    <row r="59" spans="1:70" x14ac:dyDescent="0.2">
      <c r="A59" s="108"/>
      <c r="B59" s="108"/>
      <c r="C59" s="108"/>
      <c r="D59" s="108"/>
      <c r="E59" s="108" t="s">
        <v>205</v>
      </c>
      <c r="F59" s="122">
        <v>0</v>
      </c>
      <c r="G59" s="123">
        <v>0</v>
      </c>
      <c r="H59" s="108" t="s">
        <v>205</v>
      </c>
      <c r="I59" s="108" t="s">
        <v>205</v>
      </c>
      <c r="J59" s="124"/>
      <c r="K59" s="124"/>
      <c r="L59" s="124"/>
      <c r="M59" s="108" t="s">
        <v>205</v>
      </c>
      <c r="N59" s="108" t="s">
        <v>205</v>
      </c>
      <c r="O59" s="125"/>
      <c r="P59" s="125"/>
      <c r="Q59" s="108" t="s">
        <v>205</v>
      </c>
      <c r="R59" s="108" t="s">
        <v>205</v>
      </c>
      <c r="S59" s="125"/>
      <c r="T59" s="242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</row>
    <row r="60" spans="1:70" x14ac:dyDescent="0.2">
      <c r="A60" s="108"/>
      <c r="B60" s="108"/>
      <c r="C60" s="108"/>
      <c r="D60" s="108"/>
      <c r="E60" s="108" t="s">
        <v>205</v>
      </c>
      <c r="F60" s="122">
        <v>0</v>
      </c>
      <c r="G60" s="123">
        <v>0</v>
      </c>
      <c r="H60" s="108" t="s">
        <v>205</v>
      </c>
      <c r="I60" s="108" t="s">
        <v>205</v>
      </c>
      <c r="J60" s="124"/>
      <c r="K60" s="124"/>
      <c r="L60" s="124"/>
      <c r="M60" s="108" t="s">
        <v>205</v>
      </c>
      <c r="N60" s="108" t="s">
        <v>205</v>
      </c>
      <c r="O60" s="125"/>
      <c r="P60" s="125"/>
      <c r="Q60" s="108" t="s">
        <v>205</v>
      </c>
      <c r="R60" s="108" t="s">
        <v>205</v>
      </c>
      <c r="S60" s="125"/>
      <c r="T60" s="242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</row>
    <row r="61" spans="1:70" x14ac:dyDescent="0.2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</row>
    <row r="62" spans="1:70" x14ac:dyDescent="0.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</row>
    <row r="63" spans="1:70" x14ac:dyDescent="0.2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</row>
    <row r="64" spans="1:70" x14ac:dyDescent="0.2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</row>
    <row r="65" spans="1:70" x14ac:dyDescent="0.2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</row>
    <row r="66" spans="1:70" x14ac:dyDescent="0.2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</row>
    <row r="67" spans="1:70" x14ac:dyDescent="0.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</row>
    <row r="68" spans="1:70" x14ac:dyDescent="0.2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</row>
  </sheetData>
  <mergeCells count="3">
    <mergeCell ref="A9:B9"/>
    <mergeCell ref="C9:F9"/>
    <mergeCell ref="G9:T9"/>
  </mergeCells>
  <phoneticPr fontId="0" type="noConversion"/>
  <dataValidations count="7">
    <dataValidation type="list" allowBlank="1" showInputMessage="1" showErrorMessage="1" promptTitle="Line Type" prompt="Select Physical Location of the Line Conductor:_x000a_Overhead (OH)_x000a_Underground (UG)_x000a_Submarine (SM)" sqref="H11:H60">
      <formula1>"&lt;select&gt;,OH,UG,SM"</formula1>
    </dataValidation>
    <dataValidation type="list" allowBlank="1" showInputMessage="1" showErrorMessage="1" promptTitle="Type of Organization" prompt="Enter Type of Organization:_x000a_Investor-Owned (I)_x000a_Municipality (M)_x000a_Cooperative (C)_x000a_State-Owned (S)_x000a_Federally-Owned (F)_x000a_Other (O)" sqref="E11:E60">
      <formula1>"&lt;select&gt;,I,M,C,S,F,O"</formula1>
    </dataValidation>
    <dataValidation type="list" allowBlank="1" showInputMessage="1" showErrorMessage="1" promptTitle="Conductor Material Type" prompt="Enter the Line Conductor Material Type:_x000a_aluminum_x000a_ACSR_x000a_copper_x000a_other" sqref="M11:M60">
      <formula1>"&lt;select&gt;,Aluminum,ACSR,Copper,Other"</formula1>
    </dataValidation>
    <dataValidation type="list" allowBlank="1" showInputMessage="1" showErrorMessage="1" promptTitle="Bundling Arrangement" prompt="Enter the bundling arrangement / configuration of the line conductors:_x000a_Single_x000a_Double_x000a_Triple_x000a_Quadruple_x000a_Other" sqref="N11:N60">
      <formula1>"&lt;select&gt;,Single,Double,Triple,Quadruple,Other"</formula1>
    </dataValidation>
    <dataValidation type="list" allowBlank="1" showInputMessage="1" showErrorMessage="1" promptTitle="Pole / Tower Material" prompt="Enter the predominant pole / tower material for the line:_x000a_Wood_x000a_Concrete_x000a_Steel_x000a_Combination_x000a_Composite Material_x000a_Other" sqref="Q11:Q60">
      <formula1>"&lt;select&gt;,Wood, Concrete,Steel,Combination,Composite,Other"</formula1>
    </dataValidation>
    <dataValidation type="list" allowBlank="1" showInputMessage="1" showErrorMessage="1" promptTitle="Pole / Tower Structure Type" prompt="EDnter the type of structure:_x000a_Single Pole_x000a_H-Frame_x000a_Tower_x000a_Underground_x000a_Other" sqref="R11:R60">
      <formula1>"&lt;select&gt;,Single Pole,H-Frame,Tower,Underground,Other"</formula1>
    </dataValidation>
    <dataValidation type="list" allowBlank="1" showInputMessage="1" showErrorMessage="1" promptTitle="Voltage TYpe" prompt="Select voltage as alternating current (AC) or direct current (DC)" sqref="I11:I60">
      <formula1>"&lt;select&gt;,AC,DC"</formula1>
    </dataValidation>
  </dataValidations>
  <pageMargins left="0.75" right="0.75" top="1" bottom="1" header="0.5" footer="0.5"/>
  <pageSetup orientation="portrait" verticalDpi="96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22"/>
  <sheetViews>
    <sheetView defaultGridColor="0" colorId="22" zoomScale="87" workbookViewId="0">
      <selection activeCell="B17" sqref="B17"/>
    </sheetView>
  </sheetViews>
  <sheetFormatPr defaultColWidth="13.85546875" defaultRowHeight="15.75" x14ac:dyDescent="0.25"/>
  <cols>
    <col min="1" max="1" width="27.5703125" style="187" customWidth="1"/>
    <col min="2" max="3" width="12.7109375" style="187" customWidth="1"/>
    <col min="4" max="4" width="12.7109375" style="185" customWidth="1"/>
    <col min="5" max="12" width="12.7109375" style="187" customWidth="1"/>
    <col min="13" max="15" width="18.140625" style="187" customWidth="1"/>
    <col min="16" max="16384" width="13.85546875" style="187"/>
  </cols>
  <sheetData>
    <row r="1" spans="1:15" x14ac:dyDescent="0.25">
      <c r="A1" s="367" t="s">
        <v>251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</row>
    <row r="2" spans="1:15" x14ac:dyDescent="0.25">
      <c r="A2" s="367" t="s">
        <v>252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</row>
    <row r="3" spans="1:15" x14ac:dyDescent="0.25">
      <c r="A3" s="367" t="s">
        <v>410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</row>
    <row r="4" spans="1:15" x14ac:dyDescent="0.25">
      <c r="A4" s="215"/>
      <c r="B4" s="216"/>
      <c r="C4" s="216"/>
      <c r="D4" s="217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</row>
    <row r="5" spans="1:15" x14ac:dyDescent="0.25">
      <c r="A5" s="21" t="s">
        <v>27</v>
      </c>
      <c r="B5" s="21" t="s">
        <v>28</v>
      </c>
      <c r="C5" s="218"/>
      <c r="D5" s="273" t="s">
        <v>408</v>
      </c>
      <c r="E5" s="216"/>
      <c r="F5" s="216"/>
      <c r="G5" s="216"/>
      <c r="H5" s="216"/>
      <c r="I5" s="216"/>
      <c r="J5" s="216"/>
      <c r="K5" s="218"/>
      <c r="L5" s="219"/>
      <c r="M5" s="219"/>
      <c r="N5" s="219"/>
      <c r="O5" s="219"/>
    </row>
    <row r="6" spans="1:15" x14ac:dyDescent="0.25">
      <c r="A6" s="21" t="s">
        <v>29</v>
      </c>
      <c r="B6" s="21">
        <f>'Data Input - Contact Info'!B5</f>
        <v>0</v>
      </c>
      <c r="C6" s="218"/>
      <c r="D6" s="274" t="s">
        <v>409</v>
      </c>
      <c r="E6" s="216"/>
      <c r="F6" s="216"/>
      <c r="G6" s="216"/>
      <c r="H6" s="216"/>
      <c r="I6" s="216"/>
      <c r="J6" s="216"/>
      <c r="K6" s="218"/>
      <c r="L6" s="220"/>
      <c r="M6" s="221"/>
      <c r="N6" s="221"/>
      <c r="O6" s="221"/>
    </row>
    <row r="7" spans="1:15" x14ac:dyDescent="0.25">
      <c r="A7" s="21" t="s">
        <v>32</v>
      </c>
      <c r="B7" s="21">
        <f>'Data Input - Contact Info'!B3</f>
        <v>0</v>
      </c>
      <c r="C7" s="216"/>
      <c r="D7" s="217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</row>
    <row r="8" spans="1:15" x14ac:dyDescent="0.25">
      <c r="A8" s="21" t="s">
        <v>30</v>
      </c>
      <c r="B8" s="21">
        <f>'Data Input - Contact Info'!B4</f>
        <v>0</v>
      </c>
      <c r="C8" s="216"/>
      <c r="D8" s="217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</row>
    <row r="9" spans="1:15" x14ac:dyDescent="0.25">
      <c r="A9" s="21"/>
      <c r="B9" s="21"/>
      <c r="C9" s="216"/>
      <c r="D9" s="217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</row>
    <row r="10" spans="1:15" x14ac:dyDescent="0.25">
      <c r="A10" s="215"/>
      <c r="B10" s="364" t="s">
        <v>383</v>
      </c>
      <c r="C10" s="365"/>
      <c r="D10" s="365"/>
      <c r="E10" s="365"/>
      <c r="F10" s="365"/>
      <c r="G10" s="365"/>
      <c r="H10" s="365"/>
      <c r="I10" s="365"/>
      <c r="J10" s="365"/>
      <c r="K10" s="365"/>
      <c r="L10" s="366"/>
      <c r="M10" s="216"/>
      <c r="N10" s="216"/>
      <c r="O10" s="216"/>
    </row>
    <row r="11" spans="1:15" x14ac:dyDescent="0.25">
      <c r="A11" s="222"/>
      <c r="B11" s="362" t="s">
        <v>253</v>
      </c>
      <c r="C11" s="362"/>
      <c r="D11" s="362"/>
      <c r="E11" s="362"/>
      <c r="F11" s="362"/>
      <c r="G11" s="363" t="s">
        <v>254</v>
      </c>
      <c r="H11" s="363"/>
      <c r="I11" s="363"/>
      <c r="J11" s="363"/>
      <c r="K11" s="363"/>
      <c r="L11" s="235" t="s">
        <v>255</v>
      </c>
    </row>
    <row r="12" spans="1:15" s="188" customFormat="1" ht="16.5" x14ac:dyDescent="0.3">
      <c r="A12" s="229"/>
      <c r="B12" s="231">
        <v>230</v>
      </c>
      <c r="C12" s="231">
        <v>345</v>
      </c>
      <c r="D12" s="231">
        <v>500</v>
      </c>
      <c r="E12" s="231">
        <v>765</v>
      </c>
      <c r="F12" s="232" t="s">
        <v>257</v>
      </c>
      <c r="G12" s="233" t="s">
        <v>258</v>
      </c>
      <c r="H12" s="233">
        <v>400</v>
      </c>
      <c r="I12" s="233">
        <v>450</v>
      </c>
      <c r="J12" s="233">
        <v>500</v>
      </c>
      <c r="K12" s="234" t="s">
        <v>259</v>
      </c>
      <c r="L12" s="236" t="s">
        <v>260</v>
      </c>
    </row>
    <row r="13" spans="1:15" x14ac:dyDescent="0.25">
      <c r="A13" s="222" t="s">
        <v>384</v>
      </c>
      <c r="B13" s="237">
        <v>0</v>
      </c>
      <c r="C13" s="237">
        <v>0</v>
      </c>
      <c r="D13" s="237">
        <v>0</v>
      </c>
      <c r="E13" s="237">
        <v>0</v>
      </c>
      <c r="F13" s="239">
        <f>SUM(B13:E13)</f>
        <v>0</v>
      </c>
      <c r="G13" s="238">
        <v>0</v>
      </c>
      <c r="H13" s="238">
        <v>0</v>
      </c>
      <c r="I13" s="238">
        <v>0</v>
      </c>
      <c r="J13" s="238">
        <v>0</v>
      </c>
      <c r="K13" s="240">
        <f>SUM(G13:J13)</f>
        <v>0</v>
      </c>
      <c r="L13" s="241">
        <f>F13+K13</f>
        <v>0</v>
      </c>
    </row>
    <row r="14" spans="1:15" x14ac:dyDescent="0.25">
      <c r="A14" s="222" t="s">
        <v>261</v>
      </c>
      <c r="B14" s="237">
        <v>0</v>
      </c>
      <c r="C14" s="237">
        <v>0</v>
      </c>
      <c r="D14" s="237">
        <v>0</v>
      </c>
      <c r="E14" s="237">
        <v>0</v>
      </c>
      <c r="F14" s="239">
        <f>SUM(B14:E14)</f>
        <v>0</v>
      </c>
      <c r="G14" s="238">
        <v>0</v>
      </c>
      <c r="H14" s="238">
        <v>0</v>
      </c>
      <c r="I14" s="238">
        <v>0</v>
      </c>
      <c r="J14" s="238">
        <v>0</v>
      </c>
      <c r="K14" s="240">
        <f>SUM(G14:J14)</f>
        <v>0</v>
      </c>
      <c r="L14" s="241">
        <f>F14+K14</f>
        <v>0</v>
      </c>
    </row>
    <row r="15" spans="1:15" x14ac:dyDescent="0.25">
      <c r="A15" s="222" t="s">
        <v>262</v>
      </c>
      <c r="B15" s="237">
        <v>0</v>
      </c>
      <c r="C15" s="237">
        <v>0</v>
      </c>
      <c r="D15" s="237">
        <v>0</v>
      </c>
      <c r="E15" s="237">
        <v>0</v>
      </c>
      <c r="F15" s="239">
        <f>SUM(B15:E15)</f>
        <v>0</v>
      </c>
      <c r="G15" s="238">
        <v>0</v>
      </c>
      <c r="H15" s="238">
        <v>0</v>
      </c>
      <c r="I15" s="238">
        <v>0</v>
      </c>
      <c r="J15" s="238">
        <v>0</v>
      </c>
      <c r="K15" s="240">
        <f>SUM(G15:J15)</f>
        <v>0</v>
      </c>
      <c r="L15" s="241">
        <f>F15+K15</f>
        <v>0</v>
      </c>
    </row>
    <row r="16" spans="1:15" x14ac:dyDescent="0.25">
      <c r="A16" s="230" t="s">
        <v>263</v>
      </c>
      <c r="B16" s="239">
        <f>B13+B14+B15</f>
        <v>0</v>
      </c>
      <c r="C16" s="239">
        <f>C13+C14+C15</f>
        <v>0</v>
      </c>
      <c r="D16" s="239">
        <f>D13+D14+D15</f>
        <v>0</v>
      </c>
      <c r="E16" s="239">
        <f>E13+E14+E15</f>
        <v>0</v>
      </c>
      <c r="F16" s="239">
        <f>SUM(B16:E16)</f>
        <v>0</v>
      </c>
      <c r="G16" s="240">
        <f>G13+G14+G15</f>
        <v>0</v>
      </c>
      <c r="H16" s="240">
        <f>H13+H14+H15</f>
        <v>0</v>
      </c>
      <c r="I16" s="240">
        <f>I13+I14+I15</f>
        <v>0</v>
      </c>
      <c r="J16" s="240">
        <f>J13+J14+J15</f>
        <v>0</v>
      </c>
      <c r="K16" s="240">
        <f>SUM(G16:J16)</f>
        <v>0</v>
      </c>
      <c r="L16" s="241">
        <f>F16+K16</f>
        <v>0</v>
      </c>
    </row>
    <row r="17" spans="1:15" s="189" customFormat="1" x14ac:dyDescent="0.25">
      <c r="A17" s="224"/>
      <c r="B17" s="224"/>
      <c r="C17" s="225"/>
      <c r="D17" s="226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</row>
    <row r="18" spans="1:15" s="189" customFormat="1" x14ac:dyDescent="0.25">
      <c r="A18" s="227"/>
      <c r="B18" s="224"/>
      <c r="C18" s="225"/>
      <c r="D18" s="226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</row>
    <row r="19" spans="1:15" x14ac:dyDescent="0.25">
      <c r="A19" s="228"/>
      <c r="B19" s="223"/>
      <c r="C19" s="218"/>
      <c r="D19" s="217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</row>
    <row r="20" spans="1:15" x14ac:dyDescent="0.25">
      <c r="A20" s="228"/>
      <c r="B20" s="216"/>
      <c r="C20" s="218"/>
      <c r="D20" s="217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</row>
    <row r="21" spans="1:15" x14ac:dyDescent="0.25">
      <c r="A21" s="228"/>
      <c r="B21" s="218"/>
      <c r="C21" s="218"/>
      <c r="D21" s="215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</row>
    <row r="22" spans="1:15" x14ac:dyDescent="0.25">
      <c r="A22" s="218"/>
      <c r="B22" s="218"/>
      <c r="C22" s="218"/>
      <c r="D22" s="215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</row>
  </sheetData>
  <sheetProtection password="C170" sheet="1" objects="1" scenarios="1"/>
  <mergeCells count="6">
    <mergeCell ref="B11:F11"/>
    <mergeCell ref="G11:K11"/>
    <mergeCell ref="B10:L10"/>
    <mergeCell ref="A1:O1"/>
    <mergeCell ref="A2:O2"/>
    <mergeCell ref="A3:O3"/>
  </mergeCells>
  <phoneticPr fontId="17" type="noConversion"/>
  <pageMargins left="0.25" right="0.25" top="0.5" bottom="0.5" header="0.5" footer="0.5"/>
  <pageSetup scale="45" orientation="landscape" r:id="rId1"/>
  <headerFooter alignWithMargins="0"/>
  <ignoredErrors>
    <ignoredError sqref="F14:F15" formulaRange="1"/>
    <ignoredError sqref="F1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zoomScale="94" workbookViewId="0">
      <selection activeCell="G28" sqref="G28"/>
    </sheetView>
  </sheetViews>
  <sheetFormatPr defaultRowHeight="12.75" x14ac:dyDescent="0.2"/>
  <cols>
    <col min="2" max="2" width="18.85546875" bestFit="1" customWidth="1"/>
    <col min="3" max="3" width="12.7109375" customWidth="1"/>
    <col min="4" max="15" width="13.7109375" customWidth="1"/>
  </cols>
  <sheetData>
    <row r="1" spans="1:15" ht="38.25" customHeight="1" x14ac:dyDescent="0.2">
      <c r="A1" s="376" t="s">
        <v>68</v>
      </c>
      <c r="B1" s="376"/>
      <c r="C1" s="376"/>
      <c r="D1" s="376"/>
      <c r="E1" s="376"/>
      <c r="F1" s="376"/>
      <c r="G1" s="379" t="s">
        <v>69</v>
      </c>
      <c r="H1" s="379"/>
      <c r="I1" s="379"/>
      <c r="J1" s="379"/>
      <c r="K1" s="378" t="s">
        <v>70</v>
      </c>
      <c r="L1" s="378"/>
      <c r="M1" s="378"/>
      <c r="N1" s="378"/>
      <c r="O1" s="378"/>
    </row>
    <row r="2" spans="1:15" x14ac:dyDescent="0.2">
      <c r="A2" s="16" t="str">
        <f>"Report for " &amp; 'Data Input - Contact Info'!B1 &amp; ", " &amp; 'Data Input - Contact Info'!B2</f>
        <v xml:space="preserve">Report for , 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7"/>
    </row>
    <row r="3" spans="1:15" x14ac:dyDescent="0.2">
      <c r="A3" s="199" t="s">
        <v>71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200"/>
    </row>
    <row r="4" spans="1:15" x14ac:dyDescent="0.2">
      <c r="A4" s="381" t="s">
        <v>39</v>
      </c>
      <c r="B4" s="381"/>
      <c r="C4" s="377" t="s">
        <v>28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</row>
    <row r="5" spans="1:15" x14ac:dyDescent="0.2">
      <c r="A5" s="380" t="s">
        <v>32</v>
      </c>
      <c r="B5" s="380"/>
      <c r="C5" s="377">
        <f>'Data Input - Contact Info'!B1</f>
        <v>0</v>
      </c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</row>
    <row r="6" spans="1:15" x14ac:dyDescent="0.2">
      <c r="A6" s="380" t="s">
        <v>72</v>
      </c>
      <c r="B6" s="380"/>
      <c r="C6" s="377">
        <f>'Data Input - Contact Info'!B2</f>
        <v>0</v>
      </c>
      <c r="D6" s="377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</row>
    <row r="7" spans="1:15" x14ac:dyDescent="0.2">
      <c r="A7" s="369" t="s">
        <v>31</v>
      </c>
      <c r="B7" s="369"/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69"/>
    </row>
    <row r="8" spans="1:15" x14ac:dyDescent="0.2">
      <c r="A8" s="370" t="s">
        <v>40</v>
      </c>
      <c r="B8" s="372"/>
      <c r="C8" s="328" t="s">
        <v>365</v>
      </c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30"/>
    </row>
    <row r="9" spans="1:15" x14ac:dyDescent="0.2">
      <c r="A9" s="371"/>
      <c r="B9" s="373"/>
      <c r="C9" s="9" t="s">
        <v>256</v>
      </c>
      <c r="D9" s="9" t="s">
        <v>42</v>
      </c>
      <c r="E9" s="9" t="s">
        <v>43</v>
      </c>
      <c r="F9" s="9" t="s">
        <v>44</v>
      </c>
      <c r="G9" s="9" t="s">
        <v>45</v>
      </c>
      <c r="H9" s="9" t="s">
        <v>5</v>
      </c>
      <c r="I9" s="9" t="s">
        <v>46</v>
      </c>
      <c r="J9" s="13" t="s">
        <v>47</v>
      </c>
      <c r="K9" s="13" t="s">
        <v>48</v>
      </c>
      <c r="L9" s="13" t="s">
        <v>49</v>
      </c>
      <c r="M9" s="13" t="s">
        <v>50</v>
      </c>
      <c r="N9" s="13" t="s">
        <v>51</v>
      </c>
      <c r="O9" s="13" t="s">
        <v>52</v>
      </c>
    </row>
    <row r="10" spans="1:15" x14ac:dyDescent="0.2">
      <c r="A10" s="197" t="s">
        <v>239</v>
      </c>
      <c r="B10" s="10" t="s">
        <v>363</v>
      </c>
      <c r="C10" s="9" t="s">
        <v>233</v>
      </c>
      <c r="D10" s="20">
        <f>'Data Input - Demand and Energy'!B12</f>
        <v>0</v>
      </c>
      <c r="E10" s="20">
        <f>'Data Input - Demand and Energy'!C12</f>
        <v>0</v>
      </c>
      <c r="F10" s="20">
        <f>'Data Input - Demand and Energy'!D12</f>
        <v>0</v>
      </c>
      <c r="G10" s="20">
        <f>'Data Input - Demand and Energy'!E12</f>
        <v>0</v>
      </c>
      <c r="H10" s="20">
        <f>'Data Input - Demand and Energy'!F12</f>
        <v>0</v>
      </c>
      <c r="I10" s="20">
        <f>'Data Input - Demand and Energy'!G12</f>
        <v>0</v>
      </c>
      <c r="J10" s="20">
        <f>'Data Input - Demand and Energy'!H12</f>
        <v>0</v>
      </c>
      <c r="K10" s="20">
        <f>'Data Input - Demand and Energy'!I12</f>
        <v>0</v>
      </c>
      <c r="L10" s="20">
        <f>'Data Input - Demand and Energy'!J12</f>
        <v>0</v>
      </c>
      <c r="M10" s="20">
        <f>'Data Input - Demand and Energy'!K12</f>
        <v>0</v>
      </c>
      <c r="N10" s="20">
        <f>'Data Input - Demand and Energy'!L12</f>
        <v>0</v>
      </c>
      <c r="O10" s="20">
        <f>'Data Input - Demand and Energy'!M12</f>
        <v>0</v>
      </c>
    </row>
    <row r="11" spans="1:15" x14ac:dyDescent="0.2">
      <c r="A11" s="198" t="s">
        <v>240</v>
      </c>
      <c r="B11" s="11" t="s">
        <v>364</v>
      </c>
      <c r="C11" s="9" t="s">
        <v>367</v>
      </c>
      <c r="D11" s="20">
        <f>'Data Input - Demand and Energy'!B20</f>
        <v>0</v>
      </c>
      <c r="E11" s="20">
        <f>'Data Input - Demand and Energy'!C20</f>
        <v>0</v>
      </c>
      <c r="F11" s="20">
        <f>'Data Input - Demand and Energy'!D20</f>
        <v>0</v>
      </c>
      <c r="G11" s="20">
        <f>'Data Input - Demand and Energy'!E20</f>
        <v>0</v>
      </c>
      <c r="H11" s="20">
        <f>'Data Input - Demand and Energy'!F20</f>
        <v>0</v>
      </c>
      <c r="I11" s="20">
        <f>'Data Input - Demand and Energy'!G20</f>
        <v>0</v>
      </c>
      <c r="J11" s="20">
        <f>'Data Input - Demand and Energy'!H20</f>
        <v>0</v>
      </c>
      <c r="K11" s="20">
        <f>'Data Input - Demand and Energy'!I20</f>
        <v>0</v>
      </c>
      <c r="L11" s="20">
        <f>'Data Input - Demand and Energy'!J20</f>
        <v>0</v>
      </c>
      <c r="M11" s="20">
        <f>'Data Input - Demand and Energy'!K20</f>
        <v>0</v>
      </c>
      <c r="N11" s="20">
        <f>'Data Input - Demand and Energy'!L20</f>
        <v>0</v>
      </c>
      <c r="O11" s="20">
        <f>'Data Input - Demand and Energy'!M20</f>
        <v>0</v>
      </c>
    </row>
    <row r="12" spans="1:15" x14ac:dyDescent="0.2">
      <c r="A12" s="9"/>
      <c r="B12" s="11"/>
      <c r="C12" s="368" t="s">
        <v>366</v>
      </c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368"/>
      <c r="O12" s="368"/>
    </row>
    <row r="13" spans="1:15" x14ac:dyDescent="0.2">
      <c r="A13" s="374"/>
      <c r="B13" s="375"/>
      <c r="C13" s="4"/>
      <c r="D13" s="9" t="s">
        <v>42</v>
      </c>
      <c r="E13" s="9" t="s">
        <v>43</v>
      </c>
      <c r="F13" s="9" t="s">
        <v>44</v>
      </c>
      <c r="G13" s="9" t="s">
        <v>45</v>
      </c>
      <c r="H13" s="9" t="s">
        <v>5</v>
      </c>
      <c r="I13" s="9" t="s">
        <v>46</v>
      </c>
      <c r="J13" s="13" t="s">
        <v>47</v>
      </c>
      <c r="K13" s="13" t="s">
        <v>48</v>
      </c>
      <c r="L13" s="13" t="s">
        <v>49</v>
      </c>
      <c r="M13" s="13" t="s">
        <v>50</v>
      </c>
      <c r="N13" s="13" t="s">
        <v>51</v>
      </c>
      <c r="O13" s="13" t="s">
        <v>52</v>
      </c>
    </row>
    <row r="14" spans="1:15" x14ac:dyDescent="0.2">
      <c r="A14" s="198" t="s">
        <v>241</v>
      </c>
      <c r="B14" s="10" t="s">
        <v>363</v>
      </c>
      <c r="C14" s="9" t="s">
        <v>233</v>
      </c>
      <c r="D14" s="20">
        <f>'Data Input - Demand and Energy'!N12</f>
        <v>0</v>
      </c>
      <c r="E14" s="20">
        <f>'Data Input - Demand and Energy'!O12</f>
        <v>0</v>
      </c>
      <c r="F14" s="20">
        <f>'Data Input - Demand and Energy'!P12</f>
        <v>0</v>
      </c>
      <c r="G14" s="20">
        <f>'Data Input - Demand and Energy'!Q12</f>
        <v>0</v>
      </c>
      <c r="H14" s="20">
        <f>'Data Input - Demand and Energy'!R12</f>
        <v>0</v>
      </c>
      <c r="I14" s="20">
        <f>'Data Input - Demand and Energy'!S12</f>
        <v>0</v>
      </c>
      <c r="J14" s="20">
        <f>'Data Input - Demand and Energy'!T12</f>
        <v>0</v>
      </c>
      <c r="K14" s="20">
        <f>'Data Input - Demand and Energy'!U12</f>
        <v>0</v>
      </c>
      <c r="L14" s="20">
        <f>'Data Input - Demand and Energy'!V12</f>
        <v>0</v>
      </c>
      <c r="M14" s="20">
        <f>'Data Input - Demand and Energy'!W12</f>
        <v>0</v>
      </c>
      <c r="N14" s="20">
        <f>'Data Input - Demand and Energy'!X12</f>
        <v>0</v>
      </c>
      <c r="O14" s="20">
        <f>'Data Input - Demand and Energy'!Y12</f>
        <v>0</v>
      </c>
    </row>
    <row r="15" spans="1:15" x14ac:dyDescent="0.2">
      <c r="A15" s="198" t="s">
        <v>242</v>
      </c>
      <c r="B15" s="11" t="s">
        <v>364</v>
      </c>
      <c r="C15" s="9" t="s">
        <v>367</v>
      </c>
      <c r="D15" s="20">
        <f>'Data Input - Demand and Energy'!N20</f>
        <v>0</v>
      </c>
      <c r="E15" s="20">
        <f>'Data Input - Demand and Energy'!O20</f>
        <v>0</v>
      </c>
      <c r="F15" s="20">
        <f>'Data Input - Demand and Energy'!P20</f>
        <v>0</v>
      </c>
      <c r="G15" s="20">
        <f>'Data Input - Demand and Energy'!Q20</f>
        <v>0</v>
      </c>
      <c r="H15" s="20">
        <f>'Data Input - Demand and Energy'!R20</f>
        <v>0</v>
      </c>
      <c r="I15" s="20">
        <f>'Data Input - Demand and Energy'!S20</f>
        <v>0</v>
      </c>
      <c r="J15" s="20">
        <f>'Data Input - Demand and Energy'!T20</f>
        <v>0</v>
      </c>
      <c r="K15" s="20">
        <f>'Data Input - Demand and Energy'!U20</f>
        <v>0</v>
      </c>
      <c r="L15" s="20">
        <f>'Data Input - Demand and Energy'!V20</f>
        <v>0</v>
      </c>
      <c r="M15" s="20">
        <f>'Data Input - Demand and Energy'!W20</f>
        <v>0</v>
      </c>
      <c r="N15" s="20">
        <f>'Data Input - Demand and Energy'!X20</f>
        <v>0</v>
      </c>
      <c r="O15" s="20">
        <f>'Data Input - Demand and Energy'!Y20</f>
        <v>0</v>
      </c>
    </row>
    <row r="16" spans="1:15" x14ac:dyDescent="0.2">
      <c r="A16" s="9"/>
      <c r="B16" s="11"/>
      <c r="C16" s="368" t="s">
        <v>368</v>
      </c>
      <c r="D16" s="368"/>
      <c r="E16" s="368"/>
      <c r="F16" s="368"/>
      <c r="G16" s="368"/>
      <c r="H16" s="368"/>
      <c r="I16" s="368"/>
      <c r="J16" s="368"/>
      <c r="K16" s="368"/>
      <c r="L16" s="368"/>
      <c r="M16" s="368"/>
      <c r="N16" s="368"/>
      <c r="O16" s="368"/>
    </row>
    <row r="17" spans="1:15" x14ac:dyDescent="0.2">
      <c r="A17" s="374"/>
      <c r="B17" s="375"/>
      <c r="C17" s="4"/>
      <c r="D17" s="9" t="s">
        <v>42</v>
      </c>
      <c r="E17" s="9" t="s">
        <v>43</v>
      </c>
      <c r="F17" s="9" t="s">
        <v>44</v>
      </c>
      <c r="G17" s="9" t="s">
        <v>45</v>
      </c>
      <c r="H17" s="9" t="s">
        <v>5</v>
      </c>
      <c r="I17" s="9" t="s">
        <v>46</v>
      </c>
      <c r="J17" s="13" t="s">
        <v>47</v>
      </c>
      <c r="K17" s="13" t="s">
        <v>48</v>
      </c>
      <c r="L17" s="13" t="s">
        <v>49</v>
      </c>
      <c r="M17" s="13" t="s">
        <v>50</v>
      </c>
      <c r="N17" s="13" t="s">
        <v>51</v>
      </c>
      <c r="O17" s="13" t="s">
        <v>52</v>
      </c>
    </row>
    <row r="18" spans="1:15" x14ac:dyDescent="0.2">
      <c r="A18" s="198" t="s">
        <v>243</v>
      </c>
      <c r="B18" s="10" t="s">
        <v>363</v>
      </c>
      <c r="C18" s="9" t="s">
        <v>233</v>
      </c>
      <c r="D18" s="20">
        <f>'Data Input - Demand and Energy'!Z12</f>
        <v>0</v>
      </c>
      <c r="E18" s="20">
        <f>'Data Input - Demand and Energy'!AA12</f>
        <v>0</v>
      </c>
      <c r="F18" s="20">
        <f>'Data Input - Demand and Energy'!AB12</f>
        <v>0</v>
      </c>
      <c r="G18" s="20">
        <f>'Data Input - Demand and Energy'!AC12</f>
        <v>0</v>
      </c>
      <c r="H18" s="20">
        <f>'Data Input - Demand and Energy'!AD12</f>
        <v>0</v>
      </c>
      <c r="I18" s="20">
        <f>'Data Input - Demand and Energy'!AE12</f>
        <v>0</v>
      </c>
      <c r="J18" s="20">
        <f>'Data Input - Demand and Energy'!AF12</f>
        <v>0</v>
      </c>
      <c r="K18" s="20">
        <f>'Data Input - Demand and Energy'!AG12</f>
        <v>0</v>
      </c>
      <c r="L18" s="20">
        <f>'Data Input - Demand and Energy'!AH12</f>
        <v>0</v>
      </c>
      <c r="M18" s="20">
        <f>'Data Input - Demand and Energy'!AI12</f>
        <v>0</v>
      </c>
      <c r="N18" s="20">
        <f>'Data Input - Demand and Energy'!AJ12</f>
        <v>0</v>
      </c>
      <c r="O18" s="20">
        <f>'Data Input - Demand and Energy'!AK12</f>
        <v>0</v>
      </c>
    </row>
    <row r="19" spans="1:15" x14ac:dyDescent="0.2">
      <c r="A19" s="198" t="s">
        <v>244</v>
      </c>
      <c r="B19" s="11" t="s">
        <v>364</v>
      </c>
      <c r="C19" s="9" t="s">
        <v>367</v>
      </c>
      <c r="D19" s="20">
        <f>'Data Input - Demand and Energy'!Z20</f>
        <v>0</v>
      </c>
      <c r="E19" s="20">
        <f>'Data Input - Demand and Energy'!AA20</f>
        <v>0</v>
      </c>
      <c r="F19" s="20">
        <f>'Data Input - Demand and Energy'!AB20</f>
        <v>0</v>
      </c>
      <c r="G19" s="20">
        <f>'Data Input - Demand and Energy'!AC20</f>
        <v>0</v>
      </c>
      <c r="H19" s="20">
        <f>'Data Input - Demand and Energy'!AD20</f>
        <v>0</v>
      </c>
      <c r="I19" s="20">
        <f>'Data Input - Demand and Energy'!AE20</f>
        <v>0</v>
      </c>
      <c r="J19" s="20">
        <f>'Data Input - Demand and Energy'!AF20</f>
        <v>0</v>
      </c>
      <c r="K19" s="20">
        <f>'Data Input - Demand and Energy'!AG20</f>
        <v>0</v>
      </c>
      <c r="L19" s="20">
        <f>'Data Input - Demand and Energy'!AH20</f>
        <v>0</v>
      </c>
      <c r="M19" s="20">
        <f>'Data Input - Demand and Energy'!AI20</f>
        <v>0</v>
      </c>
      <c r="N19" s="20">
        <f>'Data Input - Demand and Energy'!AJ20</f>
        <v>0</v>
      </c>
      <c r="O19" s="20">
        <f>'Data Input - Demand and Energy'!AK20</f>
        <v>0</v>
      </c>
    </row>
    <row r="20" spans="1:15" x14ac:dyDescent="0.2">
      <c r="A20" s="369" t="s">
        <v>53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</row>
    <row r="21" spans="1:15" ht="25.5" customHeight="1" x14ac:dyDescent="0.2">
      <c r="A21" s="371" t="s">
        <v>40</v>
      </c>
      <c r="B21" s="373"/>
      <c r="C21" s="9" t="s">
        <v>249</v>
      </c>
      <c r="D21" s="329" t="s">
        <v>250</v>
      </c>
      <c r="E21" s="329"/>
      <c r="F21" s="329"/>
      <c r="G21" s="329"/>
      <c r="H21" s="329"/>
      <c r="I21" s="329"/>
      <c r="J21" s="329"/>
      <c r="K21" s="329"/>
      <c r="L21" s="329"/>
      <c r="M21" s="330"/>
    </row>
    <row r="22" spans="1:15" x14ac:dyDescent="0.2">
      <c r="A22" s="371"/>
      <c r="B22" s="373"/>
      <c r="C22" s="9">
        <v>2001</v>
      </c>
      <c r="D22" s="9">
        <v>2002</v>
      </c>
      <c r="E22" s="9">
        <v>2003</v>
      </c>
      <c r="F22" s="9">
        <v>2004</v>
      </c>
      <c r="G22" s="9">
        <v>2005</v>
      </c>
      <c r="H22" s="9">
        <v>2006</v>
      </c>
      <c r="I22" s="9">
        <v>2007</v>
      </c>
      <c r="J22" s="9">
        <v>2008</v>
      </c>
      <c r="K22" s="9">
        <v>2009</v>
      </c>
      <c r="L22" s="9">
        <v>2010</v>
      </c>
      <c r="M22" s="9">
        <v>2011</v>
      </c>
    </row>
    <row r="23" spans="1:15" ht="51" x14ac:dyDescent="0.2">
      <c r="A23" s="198" t="s">
        <v>163</v>
      </c>
      <c r="B23" s="12" t="s">
        <v>54</v>
      </c>
      <c r="C23" s="20">
        <f>MAX(I10:L10)</f>
        <v>0</v>
      </c>
      <c r="D23" s="20">
        <f>MAX(I14:L14)</f>
        <v>0</v>
      </c>
      <c r="E23" s="20">
        <f>MAX(I18:L18)</f>
        <v>0</v>
      </c>
      <c r="F23" s="20">
        <f>'Data Input - Demand and Energy'!AO12</f>
        <v>0</v>
      </c>
      <c r="G23" s="20">
        <f>'Data Input - Demand and Energy'!AP12</f>
        <v>0</v>
      </c>
      <c r="H23" s="20">
        <f>'Data Input - Demand and Energy'!AQ12</f>
        <v>0</v>
      </c>
      <c r="I23" s="20">
        <f>'Data Input - Demand and Energy'!AR12</f>
        <v>0</v>
      </c>
      <c r="J23" s="20">
        <f>'Data Input - Demand and Energy'!AS12</f>
        <v>0</v>
      </c>
      <c r="K23" s="20">
        <f>'Data Input - Demand and Energy'!AT12</f>
        <v>0</v>
      </c>
      <c r="L23" s="20">
        <f>'Data Input - Demand and Energy'!AU12</f>
        <v>0</v>
      </c>
      <c r="M23" s="20">
        <f>'Data Input - Demand and Energy'!AV12</f>
        <v>0</v>
      </c>
    </row>
    <row r="24" spans="1:15" x14ac:dyDescent="0.2">
      <c r="A24" s="13"/>
      <c r="B24" s="14"/>
      <c r="C24" s="13" t="s">
        <v>55</v>
      </c>
      <c r="D24" s="13" t="s">
        <v>56</v>
      </c>
      <c r="E24" s="13" t="s">
        <v>57</v>
      </c>
      <c r="F24" s="13" t="s">
        <v>58</v>
      </c>
      <c r="G24" s="13" t="s">
        <v>59</v>
      </c>
      <c r="H24" s="13" t="s">
        <v>60</v>
      </c>
      <c r="I24" s="13" t="s">
        <v>61</v>
      </c>
      <c r="J24" s="13" t="s">
        <v>62</v>
      </c>
      <c r="K24" s="13" t="s">
        <v>63</v>
      </c>
      <c r="L24" s="13" t="s">
        <v>64</v>
      </c>
      <c r="M24" s="13" t="s">
        <v>66</v>
      </c>
    </row>
    <row r="25" spans="1:15" ht="51" x14ac:dyDescent="0.2">
      <c r="A25" s="198" t="s">
        <v>164</v>
      </c>
      <c r="B25" s="12" t="s">
        <v>65</v>
      </c>
      <c r="C25" s="20">
        <f>MAX(O10,D14,E14,F14)</f>
        <v>0</v>
      </c>
      <c r="D25" s="20">
        <f>MAX(O14,D18:F18)</f>
        <v>0</v>
      </c>
      <c r="E25" s="20">
        <f>'Data Input - Demand and Energy'!AY12</f>
        <v>0</v>
      </c>
      <c r="F25" s="20">
        <f>'Data Input - Demand and Energy'!AZ12</f>
        <v>0</v>
      </c>
      <c r="G25" s="20">
        <f>'Data Input - Demand and Energy'!BA12</f>
        <v>0</v>
      </c>
      <c r="H25" s="20">
        <f>'Data Input - Demand and Energy'!BB12</f>
        <v>0</v>
      </c>
      <c r="I25" s="20">
        <f>'Data Input - Demand and Energy'!BC12</f>
        <v>0</v>
      </c>
      <c r="J25" s="20">
        <f>'Data Input - Demand and Energy'!BD12</f>
        <v>0</v>
      </c>
      <c r="K25" s="20">
        <f>'Data Input - Demand and Energy'!BE12</f>
        <v>0</v>
      </c>
      <c r="L25" s="20">
        <f>'Data Input - Demand and Energy'!BF12</f>
        <v>0</v>
      </c>
      <c r="M25" s="20">
        <f>'Data Input - Demand and Energy'!BG12</f>
        <v>0</v>
      </c>
    </row>
    <row r="26" spans="1:15" x14ac:dyDescent="0.2">
      <c r="A26" s="4"/>
      <c r="B26" s="4"/>
      <c r="C26" s="9">
        <v>2001</v>
      </c>
      <c r="D26" s="9">
        <v>2002</v>
      </c>
      <c r="E26" s="9">
        <v>2003</v>
      </c>
      <c r="F26" s="9">
        <v>2004</v>
      </c>
      <c r="G26" s="9">
        <v>2005</v>
      </c>
      <c r="H26" s="9">
        <v>2006</v>
      </c>
      <c r="I26" s="9">
        <v>2007</v>
      </c>
      <c r="J26" s="9">
        <v>2008</v>
      </c>
      <c r="K26" s="9">
        <v>2009</v>
      </c>
      <c r="L26" s="9">
        <v>2010</v>
      </c>
      <c r="M26" s="9">
        <v>2011</v>
      </c>
    </row>
    <row r="27" spans="1:15" ht="38.25" x14ac:dyDescent="0.2">
      <c r="A27" s="198" t="s">
        <v>165</v>
      </c>
      <c r="B27" s="12" t="s">
        <v>67</v>
      </c>
      <c r="C27" s="20">
        <f>SUM(D11:O11)</f>
        <v>0</v>
      </c>
      <c r="D27" s="20">
        <f>SUM(D15:O15)</f>
        <v>0</v>
      </c>
      <c r="E27" s="20">
        <f>SUM(D19:O19)</f>
        <v>0</v>
      </c>
      <c r="F27" s="20">
        <f>'Data Input - Demand and Energy'!AO20</f>
        <v>0</v>
      </c>
      <c r="G27" s="20">
        <f>'Data Input - Demand and Energy'!AP20</f>
        <v>0</v>
      </c>
      <c r="H27" s="20">
        <f>'Data Input - Demand and Energy'!AQ20</f>
        <v>0</v>
      </c>
      <c r="I27" s="20">
        <f>'Data Input - Demand and Energy'!AR20</f>
        <v>0</v>
      </c>
      <c r="J27" s="20">
        <f>'Data Input - Demand and Energy'!AS20</f>
        <v>0</v>
      </c>
      <c r="K27" s="20">
        <f>'Data Input - Demand and Energy'!AT20</f>
        <v>0</v>
      </c>
      <c r="L27" s="20">
        <f>'Data Input - Demand and Energy'!AU20</f>
        <v>0</v>
      </c>
      <c r="M27" s="20">
        <f>'Data Input - Demand and Energy'!AV20</f>
        <v>0</v>
      </c>
    </row>
  </sheetData>
  <sheetProtection password="C170" sheet="1" objects="1" scenarios="1"/>
  <mergeCells count="21">
    <mergeCell ref="A6:B6"/>
    <mergeCell ref="C4:O4"/>
    <mergeCell ref="C5:O5"/>
    <mergeCell ref="A17:B17"/>
    <mergeCell ref="A1:F1"/>
    <mergeCell ref="C6:O6"/>
    <mergeCell ref="K1:O1"/>
    <mergeCell ref="G1:J1"/>
    <mergeCell ref="D21:M21"/>
    <mergeCell ref="A5:B5"/>
    <mergeCell ref="A4:B4"/>
    <mergeCell ref="A20:M20"/>
    <mergeCell ref="A21:A22"/>
    <mergeCell ref="B21:B22"/>
    <mergeCell ref="C16:O16"/>
    <mergeCell ref="C8:O8"/>
    <mergeCell ref="C12:O12"/>
    <mergeCell ref="A7:O7"/>
    <mergeCell ref="A8:A9"/>
    <mergeCell ref="B8:B9"/>
    <mergeCell ref="A13:B13"/>
  </mergeCells>
  <phoneticPr fontId="0" type="noConversion"/>
  <pageMargins left="0.75" right="0.75" top="1" bottom="1" header="0.5" footer="0.5"/>
  <pageSetup scale="60" orientation="landscape" verticalDpi="96" r:id="rId1"/>
  <headerFooter alignWithMargins="0"/>
  <ignoredErrors>
    <ignoredError sqref="A14:A15 A10:A11 A18:A19 A23:A2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workbookViewId="0">
      <selection activeCell="C57" sqref="C57"/>
    </sheetView>
  </sheetViews>
  <sheetFormatPr defaultRowHeight="12.75" x14ac:dyDescent="0.2"/>
  <cols>
    <col min="2" max="2" width="31.7109375" bestFit="1" customWidth="1"/>
    <col min="3" max="13" width="8.7109375" customWidth="1"/>
  </cols>
  <sheetData>
    <row r="1" spans="1:13" ht="38.25" customHeight="1" x14ac:dyDescent="0.2">
      <c r="A1" s="388" t="s">
        <v>68</v>
      </c>
      <c r="B1" s="389"/>
      <c r="C1" s="390"/>
      <c r="D1" s="385" t="s">
        <v>69</v>
      </c>
      <c r="E1" s="386"/>
      <c r="F1" s="386"/>
      <c r="G1" s="386"/>
      <c r="H1" s="386"/>
      <c r="I1" s="387"/>
      <c r="J1" s="378" t="s">
        <v>70</v>
      </c>
      <c r="K1" s="378"/>
      <c r="L1" s="378"/>
      <c r="M1" s="378"/>
    </row>
    <row r="2" spans="1:13" x14ac:dyDescent="0.2">
      <c r="A2" s="16" t="str">
        <f>"Report for " &amp; 'Data Input - Contact Info'!B1 &amp; ", " &amp; 'Data Input - Contact Info'!B2</f>
        <v xml:space="preserve">Report for , 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7"/>
    </row>
    <row r="3" spans="1:13" x14ac:dyDescent="0.2">
      <c r="A3" s="16" t="s">
        <v>71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7"/>
    </row>
    <row r="4" spans="1:13" x14ac:dyDescent="0.2">
      <c r="A4" s="391" t="s">
        <v>39</v>
      </c>
      <c r="B4" s="391"/>
      <c r="C4" s="377" t="s">
        <v>28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</row>
    <row r="5" spans="1:13" x14ac:dyDescent="0.2">
      <c r="A5" s="380" t="s">
        <v>32</v>
      </c>
      <c r="B5" s="380"/>
      <c r="C5" s="377">
        <f>'Data Input - Contact Info'!B1</f>
        <v>0</v>
      </c>
      <c r="D5" s="377"/>
      <c r="E5" s="377"/>
      <c r="F5" s="377"/>
      <c r="G5" s="377"/>
      <c r="H5" s="377"/>
      <c r="I5" s="377"/>
      <c r="J5" s="377"/>
      <c r="K5" s="377"/>
      <c r="L5" s="377"/>
      <c r="M5" s="377"/>
    </row>
    <row r="6" spans="1:13" x14ac:dyDescent="0.2">
      <c r="A6" s="380" t="s">
        <v>72</v>
      </c>
      <c r="B6" s="380"/>
      <c r="C6" s="377">
        <f>'Data Input - Contact Info'!B2</f>
        <v>0</v>
      </c>
      <c r="D6" s="377"/>
      <c r="E6" s="377"/>
      <c r="F6" s="377"/>
      <c r="G6" s="377"/>
      <c r="H6" s="377"/>
      <c r="I6" s="377"/>
      <c r="J6" s="377"/>
      <c r="K6" s="377"/>
      <c r="L6" s="377"/>
      <c r="M6" s="377"/>
    </row>
    <row r="8" spans="1:13" x14ac:dyDescent="0.2">
      <c r="A8" s="384" t="s">
        <v>152</v>
      </c>
      <c r="B8" s="384"/>
      <c r="C8" s="384"/>
      <c r="D8" s="384"/>
      <c r="E8" s="384"/>
      <c r="F8" s="384"/>
      <c r="G8" s="384"/>
      <c r="H8" s="384"/>
      <c r="I8" s="384"/>
      <c r="J8" s="384"/>
      <c r="K8" s="384"/>
      <c r="L8" s="384"/>
      <c r="M8" s="384"/>
    </row>
    <row r="9" spans="1:13" x14ac:dyDescent="0.2">
      <c r="A9" s="371" t="s">
        <v>40</v>
      </c>
      <c r="B9" s="373"/>
      <c r="C9" s="383" t="s">
        <v>41</v>
      </c>
      <c r="D9" s="383"/>
      <c r="E9" s="383"/>
      <c r="F9" s="383"/>
      <c r="G9" s="383"/>
      <c r="H9" s="383"/>
      <c r="I9" s="383"/>
      <c r="J9" s="383"/>
      <c r="K9" s="383"/>
      <c r="L9" s="383"/>
      <c r="M9" s="383"/>
    </row>
    <row r="10" spans="1:13" x14ac:dyDescent="0.2">
      <c r="A10" s="371"/>
      <c r="B10" s="373"/>
      <c r="C10" s="9">
        <v>2001</v>
      </c>
      <c r="D10" s="9">
        <v>2002</v>
      </c>
      <c r="E10" s="9">
        <v>2003</v>
      </c>
      <c r="F10" s="9">
        <v>2004</v>
      </c>
      <c r="G10" s="9">
        <v>2005</v>
      </c>
      <c r="H10" s="9">
        <v>2006</v>
      </c>
      <c r="I10" s="9">
        <v>2007</v>
      </c>
      <c r="J10" s="9">
        <v>2008</v>
      </c>
      <c r="K10" s="9">
        <v>2009</v>
      </c>
      <c r="L10" s="9">
        <v>2010</v>
      </c>
      <c r="M10" s="9">
        <v>2011</v>
      </c>
    </row>
    <row r="11" spans="1:13" x14ac:dyDescent="0.2">
      <c r="A11" s="382" t="s">
        <v>156</v>
      </c>
      <c r="B11" s="382"/>
      <c r="C11" s="382"/>
      <c r="D11" s="382"/>
      <c r="E11" s="382"/>
      <c r="F11" s="382"/>
      <c r="G11" s="382"/>
      <c r="H11" s="382"/>
      <c r="I11" s="382"/>
      <c r="J11" s="382"/>
      <c r="K11" s="382"/>
      <c r="L11" s="382"/>
      <c r="M11" s="382"/>
    </row>
    <row r="12" spans="1:13" x14ac:dyDescent="0.2">
      <c r="A12" s="175" t="s">
        <v>239</v>
      </c>
      <c r="B12" s="86" t="s">
        <v>13</v>
      </c>
      <c r="C12" s="89">
        <f>'Data Input - Demand and Energy'!AL10</f>
        <v>0</v>
      </c>
      <c r="D12" s="89">
        <f>'Data Input - Demand and Energy'!AM10</f>
        <v>0</v>
      </c>
      <c r="E12" s="89">
        <f>'Data Input - Demand and Energy'!AN10</f>
        <v>0</v>
      </c>
      <c r="F12" s="89">
        <f>'Data Input - Demand and Energy'!AO10</f>
        <v>0</v>
      </c>
      <c r="G12" s="89">
        <f>'Data Input - Demand and Energy'!AP10</f>
        <v>0</v>
      </c>
      <c r="H12" s="89">
        <f>'Data Input - Demand and Energy'!AQ10</f>
        <v>0</v>
      </c>
      <c r="I12" s="89">
        <f>'Data Input - Demand and Energy'!AR10</f>
        <v>0</v>
      </c>
      <c r="J12" s="89">
        <f>'Data Input - Demand and Energy'!AS10</f>
        <v>0</v>
      </c>
      <c r="K12" s="89">
        <f>'Data Input - Demand and Energy'!AT10</f>
        <v>0</v>
      </c>
      <c r="L12" s="89">
        <f>'Data Input - Demand and Energy'!AU10</f>
        <v>0</v>
      </c>
      <c r="M12" s="89">
        <f>'Data Input - Demand and Energy'!AV10</f>
        <v>0</v>
      </c>
    </row>
    <row r="13" spans="1:13" x14ac:dyDescent="0.2">
      <c r="A13" s="175" t="s">
        <v>240</v>
      </c>
      <c r="B13" s="86" t="s">
        <v>14</v>
      </c>
      <c r="C13" s="89">
        <f>'Data Input - Demand and Energy'!AL11</f>
        <v>0</v>
      </c>
      <c r="D13" s="89">
        <f>'Data Input - Demand and Energy'!AM11</f>
        <v>0</v>
      </c>
      <c r="E13" s="89">
        <f>'Data Input - Demand and Energy'!AN11</f>
        <v>0</v>
      </c>
      <c r="F13" s="89">
        <f>'Data Input - Demand and Energy'!AO11</f>
        <v>0</v>
      </c>
      <c r="G13" s="89">
        <f>'Data Input - Demand and Energy'!AP11</f>
        <v>0</v>
      </c>
      <c r="H13" s="89">
        <f>'Data Input - Demand and Energy'!AQ11</f>
        <v>0</v>
      </c>
      <c r="I13" s="89">
        <f>'Data Input - Demand and Energy'!AR11</f>
        <v>0</v>
      </c>
      <c r="J13" s="89">
        <f>'Data Input - Demand and Energy'!AS11</f>
        <v>0</v>
      </c>
      <c r="K13" s="89">
        <f>'Data Input - Demand and Energy'!AT11</f>
        <v>0</v>
      </c>
      <c r="L13" s="89">
        <f>'Data Input - Demand and Energy'!AU11</f>
        <v>0</v>
      </c>
      <c r="M13" s="89">
        <f>'Data Input - Demand and Energy'!AV11</f>
        <v>0</v>
      </c>
    </row>
    <row r="14" spans="1:13" ht="25.5" x14ac:dyDescent="0.2">
      <c r="A14" s="175" t="s">
        <v>241</v>
      </c>
      <c r="B14" s="87" t="s">
        <v>153</v>
      </c>
      <c r="C14" s="89">
        <f>'Data Input - Demand and Energy'!AL12</f>
        <v>0</v>
      </c>
      <c r="D14" s="89">
        <f>'Data Input - Demand and Energy'!AM12</f>
        <v>0</v>
      </c>
      <c r="E14" s="89">
        <f>'Data Input - Demand and Energy'!AN12</f>
        <v>0</v>
      </c>
      <c r="F14" s="89">
        <f>'Data Input - Demand and Energy'!AO12</f>
        <v>0</v>
      </c>
      <c r="G14" s="89">
        <f>'Data Input - Demand and Energy'!AP12</f>
        <v>0</v>
      </c>
      <c r="H14" s="89">
        <f>'Data Input - Demand and Energy'!AQ12</f>
        <v>0</v>
      </c>
      <c r="I14" s="89">
        <f>'Data Input - Demand and Energy'!AR12</f>
        <v>0</v>
      </c>
      <c r="J14" s="89">
        <f>'Data Input - Demand and Energy'!AS12</f>
        <v>0</v>
      </c>
      <c r="K14" s="89">
        <f>'Data Input - Demand and Energy'!AT12</f>
        <v>0</v>
      </c>
      <c r="L14" s="89">
        <f>'Data Input - Demand and Energy'!AU12</f>
        <v>0</v>
      </c>
      <c r="M14" s="89">
        <f>'Data Input - Demand and Energy'!AV12</f>
        <v>0</v>
      </c>
    </row>
    <row r="15" spans="1:13" ht="25.5" x14ac:dyDescent="0.2">
      <c r="A15" s="175" t="s">
        <v>242</v>
      </c>
      <c r="B15" s="87" t="s">
        <v>154</v>
      </c>
      <c r="C15" s="89">
        <f>'Data Input - Demand and Energy'!AL13</f>
        <v>0</v>
      </c>
      <c r="D15" s="89">
        <f>'Data Input - Demand and Energy'!AM13</f>
        <v>0</v>
      </c>
      <c r="E15" s="89">
        <f>'Data Input - Demand and Energy'!AN13</f>
        <v>0</v>
      </c>
      <c r="F15" s="89">
        <f>'Data Input - Demand and Energy'!AO13</f>
        <v>0</v>
      </c>
      <c r="G15" s="89">
        <f>'Data Input - Demand and Energy'!AP13</f>
        <v>0</v>
      </c>
      <c r="H15" s="89">
        <f>'Data Input - Demand and Energy'!AQ13</f>
        <v>0</v>
      </c>
      <c r="I15" s="89">
        <f>'Data Input - Demand and Energy'!AR13</f>
        <v>0</v>
      </c>
      <c r="J15" s="89">
        <f>'Data Input - Demand and Energy'!AS13</f>
        <v>0</v>
      </c>
      <c r="K15" s="89">
        <f>'Data Input - Demand and Energy'!AT13</f>
        <v>0</v>
      </c>
      <c r="L15" s="89">
        <f>'Data Input - Demand and Energy'!AU13</f>
        <v>0</v>
      </c>
      <c r="M15" s="89">
        <f>'Data Input - Demand and Energy'!AV13</f>
        <v>0</v>
      </c>
    </row>
    <row r="16" spans="1:13" x14ac:dyDescent="0.2">
      <c r="A16" s="175" t="s">
        <v>243</v>
      </c>
      <c r="B16" s="86" t="s">
        <v>17</v>
      </c>
      <c r="C16" s="89">
        <f>'Data Input - Demand and Energy'!AL14</f>
        <v>0</v>
      </c>
      <c r="D16" s="89">
        <f>'Data Input - Demand and Energy'!AM14</f>
        <v>0</v>
      </c>
      <c r="E16" s="89">
        <f>'Data Input - Demand and Energy'!AN14</f>
        <v>0</v>
      </c>
      <c r="F16" s="89">
        <f>'Data Input - Demand and Energy'!AO14</f>
        <v>0</v>
      </c>
      <c r="G16" s="89">
        <f>'Data Input - Demand and Energy'!AP14</f>
        <v>0</v>
      </c>
      <c r="H16" s="89">
        <f>'Data Input - Demand and Energy'!AQ14</f>
        <v>0</v>
      </c>
      <c r="I16" s="89">
        <f>'Data Input - Demand and Energy'!AR14</f>
        <v>0</v>
      </c>
      <c r="J16" s="89">
        <f>'Data Input - Demand and Energy'!AS14</f>
        <v>0</v>
      </c>
      <c r="K16" s="89">
        <f>'Data Input - Demand and Energy'!AT14</f>
        <v>0</v>
      </c>
      <c r="L16" s="89">
        <f>'Data Input - Demand and Energy'!AU14</f>
        <v>0</v>
      </c>
      <c r="M16" s="89">
        <f>'Data Input - Demand and Energy'!AV14</f>
        <v>0</v>
      </c>
    </row>
    <row r="17" spans="1:13" ht="38.25" x14ac:dyDescent="0.2">
      <c r="A17" s="175" t="s">
        <v>244</v>
      </c>
      <c r="B17" s="87" t="s">
        <v>155</v>
      </c>
      <c r="C17" s="89">
        <f>'Data Input - Demand and Energy'!AL15</f>
        <v>0</v>
      </c>
      <c r="D17" s="89">
        <f>'Data Input - Demand and Energy'!AM15</f>
        <v>0</v>
      </c>
      <c r="E17" s="89">
        <f>'Data Input - Demand and Energy'!AN15</f>
        <v>0</v>
      </c>
      <c r="F17" s="89">
        <f>'Data Input - Demand and Energy'!AO15</f>
        <v>0</v>
      </c>
      <c r="G17" s="89">
        <f>'Data Input - Demand and Energy'!AP15</f>
        <v>0</v>
      </c>
      <c r="H17" s="89">
        <f>'Data Input - Demand and Energy'!AQ15</f>
        <v>0</v>
      </c>
      <c r="I17" s="89">
        <f>'Data Input - Demand and Energy'!AR15</f>
        <v>0</v>
      </c>
      <c r="J17" s="89">
        <f>'Data Input - Demand and Energy'!AS15</f>
        <v>0</v>
      </c>
      <c r="K17" s="89">
        <f>'Data Input - Demand and Energy'!AT15</f>
        <v>0</v>
      </c>
      <c r="L17" s="89">
        <f>'Data Input - Demand and Energy'!AU15</f>
        <v>0</v>
      </c>
      <c r="M17" s="89">
        <f>'Data Input - Demand and Energy'!AV15</f>
        <v>0</v>
      </c>
    </row>
    <row r="18" spans="1:13" x14ac:dyDescent="0.2">
      <c r="A18" s="382" t="s">
        <v>157</v>
      </c>
      <c r="B18" s="382"/>
      <c r="C18" s="382"/>
      <c r="D18" s="382"/>
      <c r="E18" s="382"/>
      <c r="F18" s="382"/>
      <c r="G18" s="382"/>
      <c r="H18" s="382"/>
      <c r="I18" s="382"/>
      <c r="J18" s="382"/>
      <c r="K18" s="382"/>
      <c r="L18" s="382"/>
      <c r="M18" s="382"/>
    </row>
    <row r="19" spans="1:13" x14ac:dyDescent="0.2">
      <c r="A19" s="176" t="s">
        <v>163</v>
      </c>
      <c r="B19" s="92" t="s">
        <v>158</v>
      </c>
      <c r="C19" s="90">
        <f>'Data Input - Capacity'!K15</f>
        <v>0</v>
      </c>
      <c r="D19" s="90">
        <f>'Data Input - Capacity'!L15</f>
        <v>0</v>
      </c>
      <c r="E19" s="90">
        <f>'Data Input - Capacity'!M15</f>
        <v>0</v>
      </c>
      <c r="F19" s="90">
        <f>'Data Input - Capacity'!N15</f>
        <v>0</v>
      </c>
      <c r="G19" s="90">
        <f>'Data Input - Capacity'!O15</f>
        <v>0</v>
      </c>
      <c r="H19" s="90">
        <f>'Data Input - Capacity'!P15</f>
        <v>0</v>
      </c>
      <c r="I19" s="90">
        <f>'Data Input - Capacity'!Q15</f>
        <v>0</v>
      </c>
      <c r="J19" s="90">
        <f>'Data Input - Capacity'!R15</f>
        <v>0</v>
      </c>
      <c r="K19" s="90">
        <f>'Data Input - Capacity'!S15</f>
        <v>0</v>
      </c>
      <c r="L19" s="90">
        <f>'Data Input - Capacity'!T15</f>
        <v>0</v>
      </c>
      <c r="M19" s="90">
        <f>'Data Input - Capacity'!U15</f>
        <v>0</v>
      </c>
    </row>
    <row r="20" spans="1:13" ht="25.5" customHeight="1" x14ac:dyDescent="0.2">
      <c r="A20" s="177" t="s">
        <v>164</v>
      </c>
      <c r="B20" s="71" t="s">
        <v>100</v>
      </c>
      <c r="C20" s="90">
        <f>'Data Input - Capacity'!K35</f>
        <v>0</v>
      </c>
      <c r="D20" s="90">
        <f>'Data Input - Capacity'!L35</f>
        <v>0</v>
      </c>
      <c r="E20" s="90">
        <f>'Data Input - Capacity'!M35</f>
        <v>0</v>
      </c>
      <c r="F20" s="90">
        <f>'Data Input - Capacity'!N35</f>
        <v>0</v>
      </c>
      <c r="G20" s="90">
        <f>'Data Input - Capacity'!O35</f>
        <v>0</v>
      </c>
      <c r="H20" s="90">
        <f>'Data Input - Capacity'!P35</f>
        <v>0</v>
      </c>
      <c r="I20" s="90">
        <f>'Data Input - Capacity'!Q35</f>
        <v>0</v>
      </c>
      <c r="J20" s="90">
        <f>'Data Input - Capacity'!R35</f>
        <v>0</v>
      </c>
      <c r="K20" s="90">
        <f>'Data Input - Capacity'!S35</f>
        <v>0</v>
      </c>
      <c r="L20" s="90">
        <f>'Data Input - Capacity'!T35</f>
        <v>0</v>
      </c>
      <c r="M20" s="90">
        <f>'Data Input - Capacity'!U35</f>
        <v>0</v>
      </c>
    </row>
    <row r="21" spans="1:13" ht="25.5" customHeight="1" x14ac:dyDescent="0.2">
      <c r="A21" s="177" t="s">
        <v>165</v>
      </c>
      <c r="B21" s="71" t="s">
        <v>101</v>
      </c>
      <c r="C21" s="90">
        <f>'Data Input - Capacity'!K36</f>
        <v>0</v>
      </c>
      <c r="D21" s="90">
        <f>'Data Input - Capacity'!L36</f>
        <v>0</v>
      </c>
      <c r="E21" s="90">
        <f>'Data Input - Capacity'!M36</f>
        <v>0</v>
      </c>
      <c r="F21" s="90">
        <f>'Data Input - Capacity'!N36</f>
        <v>0</v>
      </c>
      <c r="G21" s="90">
        <f>'Data Input - Capacity'!O36</f>
        <v>0</v>
      </c>
      <c r="H21" s="90">
        <f>'Data Input - Capacity'!P36</f>
        <v>0</v>
      </c>
      <c r="I21" s="90">
        <f>'Data Input - Capacity'!Q36</f>
        <v>0</v>
      </c>
      <c r="J21" s="90">
        <f>'Data Input - Capacity'!R36</f>
        <v>0</v>
      </c>
      <c r="K21" s="90">
        <f>'Data Input - Capacity'!S36</f>
        <v>0</v>
      </c>
      <c r="L21" s="90">
        <f>'Data Input - Capacity'!T36</f>
        <v>0</v>
      </c>
      <c r="M21" s="90">
        <f>'Data Input - Capacity'!U36</f>
        <v>0</v>
      </c>
    </row>
    <row r="22" spans="1:13" ht="25.5" customHeight="1" x14ac:dyDescent="0.2">
      <c r="A22" s="177" t="s">
        <v>166</v>
      </c>
      <c r="B22" s="71" t="s">
        <v>102</v>
      </c>
      <c r="C22" s="90">
        <f>'Data Input - Capacity'!K37</f>
        <v>0</v>
      </c>
      <c r="D22" s="90">
        <f>'Data Input - Capacity'!L37</f>
        <v>0</v>
      </c>
      <c r="E22" s="90">
        <f>'Data Input - Capacity'!M37</f>
        <v>0</v>
      </c>
      <c r="F22" s="90">
        <f>'Data Input - Capacity'!N37</f>
        <v>0</v>
      </c>
      <c r="G22" s="90">
        <f>'Data Input - Capacity'!O37</f>
        <v>0</v>
      </c>
      <c r="H22" s="90">
        <f>'Data Input - Capacity'!P37</f>
        <v>0</v>
      </c>
      <c r="I22" s="90">
        <f>'Data Input - Capacity'!Q37</f>
        <v>0</v>
      </c>
      <c r="J22" s="90">
        <f>'Data Input - Capacity'!R37</f>
        <v>0</v>
      </c>
      <c r="K22" s="90">
        <f>'Data Input - Capacity'!S37</f>
        <v>0</v>
      </c>
      <c r="L22" s="90">
        <f>'Data Input - Capacity'!T37</f>
        <v>0</v>
      </c>
      <c r="M22" s="90">
        <f>'Data Input - Capacity'!U37</f>
        <v>0</v>
      </c>
    </row>
    <row r="23" spans="1:13" ht="25.5" customHeight="1" x14ac:dyDescent="0.2">
      <c r="A23" s="177" t="s">
        <v>167</v>
      </c>
      <c r="B23" s="71" t="s">
        <v>103</v>
      </c>
      <c r="C23" s="90">
        <f>'Data Input - Capacity'!K38</f>
        <v>0</v>
      </c>
      <c r="D23" s="90">
        <f>'Data Input - Capacity'!L38</f>
        <v>0</v>
      </c>
      <c r="E23" s="90">
        <f>'Data Input - Capacity'!M38</f>
        <v>0</v>
      </c>
      <c r="F23" s="90">
        <f>'Data Input - Capacity'!N38</f>
        <v>0</v>
      </c>
      <c r="G23" s="90">
        <f>'Data Input - Capacity'!O38</f>
        <v>0</v>
      </c>
      <c r="H23" s="90">
        <f>'Data Input - Capacity'!P38</f>
        <v>0</v>
      </c>
      <c r="I23" s="90">
        <f>'Data Input - Capacity'!Q38</f>
        <v>0</v>
      </c>
      <c r="J23" s="90">
        <f>'Data Input - Capacity'!R38</f>
        <v>0</v>
      </c>
      <c r="K23" s="90">
        <f>'Data Input - Capacity'!S38</f>
        <v>0</v>
      </c>
      <c r="L23" s="90">
        <f>'Data Input - Capacity'!T38</f>
        <v>0</v>
      </c>
      <c r="M23" s="90">
        <f>'Data Input - Capacity'!U38</f>
        <v>0</v>
      </c>
    </row>
    <row r="24" spans="1:13" ht="25.5" customHeight="1" x14ac:dyDescent="0.2">
      <c r="A24" s="177" t="s">
        <v>168</v>
      </c>
      <c r="B24" s="93" t="s">
        <v>99</v>
      </c>
      <c r="C24" s="90">
        <f>'Data Input - Capacity'!K39</f>
        <v>0</v>
      </c>
      <c r="D24" s="90">
        <f>'Data Input - Capacity'!L39</f>
        <v>0</v>
      </c>
      <c r="E24" s="90">
        <f>'Data Input - Capacity'!M39</f>
        <v>0</v>
      </c>
      <c r="F24" s="90">
        <f>'Data Input - Capacity'!N39</f>
        <v>0</v>
      </c>
      <c r="G24" s="90">
        <f>'Data Input - Capacity'!O39</f>
        <v>0</v>
      </c>
      <c r="H24" s="90">
        <f>'Data Input - Capacity'!P39</f>
        <v>0</v>
      </c>
      <c r="I24" s="90">
        <f>'Data Input - Capacity'!Q39</f>
        <v>0</v>
      </c>
      <c r="J24" s="90">
        <f>'Data Input - Capacity'!R39</f>
        <v>0</v>
      </c>
      <c r="K24" s="90">
        <f>'Data Input - Capacity'!S39</f>
        <v>0</v>
      </c>
      <c r="L24" s="90">
        <f>'Data Input - Capacity'!T39</f>
        <v>0</v>
      </c>
      <c r="M24" s="90">
        <f>'Data Input - Capacity'!U39</f>
        <v>0</v>
      </c>
    </row>
    <row r="25" spans="1:13" ht="25.5" x14ac:dyDescent="0.2">
      <c r="A25" s="194">
        <v>13</v>
      </c>
      <c r="B25" s="95" t="s">
        <v>169</v>
      </c>
      <c r="C25" s="90">
        <f>'Data Input - Capacity'!K40</f>
        <v>0</v>
      </c>
      <c r="D25" s="90">
        <f>'Data Input - Capacity'!L40</f>
        <v>0</v>
      </c>
      <c r="E25" s="90">
        <f>'Data Input - Capacity'!M40</f>
        <v>0</v>
      </c>
      <c r="F25" s="90">
        <f>'Data Input - Capacity'!N40</f>
        <v>0</v>
      </c>
      <c r="G25" s="90">
        <f>'Data Input - Capacity'!O40</f>
        <v>0</v>
      </c>
      <c r="H25" s="90">
        <f>'Data Input - Capacity'!P40</f>
        <v>0</v>
      </c>
      <c r="I25" s="90">
        <f>'Data Input - Capacity'!Q40</f>
        <v>0</v>
      </c>
      <c r="J25" s="90">
        <f>'Data Input - Capacity'!R40</f>
        <v>0</v>
      </c>
      <c r="K25" s="90">
        <f>'Data Input - Capacity'!S40</f>
        <v>0</v>
      </c>
      <c r="L25" s="90">
        <f>'Data Input - Capacity'!T40</f>
        <v>0</v>
      </c>
      <c r="M25" s="90">
        <f>'Data Input - Capacity'!U40</f>
        <v>0</v>
      </c>
    </row>
    <row r="26" spans="1:13" x14ac:dyDescent="0.2">
      <c r="A26" s="2">
        <v>13.1</v>
      </c>
      <c r="B26" s="11" t="s">
        <v>104</v>
      </c>
      <c r="C26" s="90">
        <f>'Data Input - Capacity'!K17</f>
        <v>0</v>
      </c>
      <c r="D26" s="90">
        <f>'Data Input - Capacity'!L17</f>
        <v>0</v>
      </c>
      <c r="E26" s="90">
        <f>'Data Input - Capacity'!M17</f>
        <v>0</v>
      </c>
      <c r="F26" s="90">
        <f>'Data Input - Capacity'!N17</f>
        <v>0</v>
      </c>
      <c r="G26" s="90">
        <f>'Data Input - Capacity'!O17</f>
        <v>0</v>
      </c>
      <c r="H26" s="90">
        <f>'Data Input - Capacity'!P17</f>
        <v>0</v>
      </c>
      <c r="I26" s="90">
        <f>'Data Input - Capacity'!Q17</f>
        <v>0</v>
      </c>
      <c r="J26" s="90">
        <f>'Data Input - Capacity'!R17</f>
        <v>0</v>
      </c>
      <c r="K26" s="90">
        <f>'Data Input - Capacity'!S17</f>
        <v>0</v>
      </c>
      <c r="L26" s="90">
        <f>'Data Input - Capacity'!T17</f>
        <v>0</v>
      </c>
      <c r="M26" s="90">
        <f>'Data Input - Capacity'!U17</f>
        <v>0</v>
      </c>
    </row>
    <row r="27" spans="1:13" x14ac:dyDescent="0.2">
      <c r="A27" s="2">
        <v>13.2</v>
      </c>
      <c r="B27" s="11" t="s">
        <v>105</v>
      </c>
      <c r="C27" s="90">
        <f>'Data Input - Capacity'!K18</f>
        <v>0</v>
      </c>
      <c r="D27" s="90">
        <f>'Data Input - Capacity'!L18</f>
        <v>0</v>
      </c>
      <c r="E27" s="90">
        <f>'Data Input - Capacity'!M18</f>
        <v>0</v>
      </c>
      <c r="F27" s="90">
        <f>'Data Input - Capacity'!N18</f>
        <v>0</v>
      </c>
      <c r="G27" s="90">
        <f>'Data Input - Capacity'!O18</f>
        <v>0</v>
      </c>
      <c r="H27" s="90">
        <f>'Data Input - Capacity'!P18</f>
        <v>0</v>
      </c>
      <c r="I27" s="90">
        <f>'Data Input - Capacity'!Q18</f>
        <v>0</v>
      </c>
      <c r="J27" s="90">
        <f>'Data Input - Capacity'!R18</f>
        <v>0</v>
      </c>
      <c r="K27" s="90">
        <f>'Data Input - Capacity'!S18</f>
        <v>0</v>
      </c>
      <c r="L27" s="90">
        <f>'Data Input - Capacity'!T18</f>
        <v>0</v>
      </c>
      <c r="M27" s="90">
        <f>'Data Input - Capacity'!U18</f>
        <v>0</v>
      </c>
    </row>
    <row r="28" spans="1:13" x14ac:dyDescent="0.2">
      <c r="A28" s="2">
        <v>13.3</v>
      </c>
      <c r="B28" s="11" t="s">
        <v>106</v>
      </c>
      <c r="C28" s="90">
        <f>'Data Input - Capacity'!K19</f>
        <v>0</v>
      </c>
      <c r="D28" s="90">
        <f>'Data Input - Capacity'!L19</f>
        <v>0</v>
      </c>
      <c r="E28" s="90">
        <f>'Data Input - Capacity'!M19</f>
        <v>0</v>
      </c>
      <c r="F28" s="90">
        <f>'Data Input - Capacity'!N19</f>
        <v>0</v>
      </c>
      <c r="G28" s="90">
        <f>'Data Input - Capacity'!O19</f>
        <v>0</v>
      </c>
      <c r="H28" s="90">
        <f>'Data Input - Capacity'!P19</f>
        <v>0</v>
      </c>
      <c r="I28" s="90">
        <f>'Data Input - Capacity'!Q19</f>
        <v>0</v>
      </c>
      <c r="J28" s="90">
        <f>'Data Input - Capacity'!R19</f>
        <v>0</v>
      </c>
      <c r="K28" s="90">
        <f>'Data Input - Capacity'!S19</f>
        <v>0</v>
      </c>
      <c r="L28" s="90">
        <f>'Data Input - Capacity'!T19</f>
        <v>0</v>
      </c>
      <c r="M28" s="90">
        <f>'Data Input - Capacity'!U19</f>
        <v>0</v>
      </c>
    </row>
    <row r="29" spans="1:13" x14ac:dyDescent="0.2">
      <c r="A29" s="2">
        <v>13.4</v>
      </c>
      <c r="B29" s="11" t="s">
        <v>107</v>
      </c>
      <c r="C29" s="90">
        <f>'Data Input - Capacity'!K20</f>
        <v>0</v>
      </c>
      <c r="D29" s="90">
        <f>'Data Input - Capacity'!L20</f>
        <v>0</v>
      </c>
      <c r="E29" s="90">
        <f>'Data Input - Capacity'!M20</f>
        <v>0</v>
      </c>
      <c r="F29" s="90">
        <f>'Data Input - Capacity'!N20</f>
        <v>0</v>
      </c>
      <c r="G29" s="90">
        <f>'Data Input - Capacity'!O20</f>
        <v>0</v>
      </c>
      <c r="H29" s="90">
        <f>'Data Input - Capacity'!P20</f>
        <v>0</v>
      </c>
      <c r="I29" s="90">
        <f>'Data Input - Capacity'!Q20</f>
        <v>0</v>
      </c>
      <c r="J29" s="90">
        <f>'Data Input - Capacity'!R20</f>
        <v>0</v>
      </c>
      <c r="K29" s="90">
        <f>'Data Input - Capacity'!S20</f>
        <v>0</v>
      </c>
      <c r="L29" s="90">
        <f>'Data Input - Capacity'!T20</f>
        <v>0</v>
      </c>
      <c r="M29" s="90">
        <f>'Data Input - Capacity'!U20</f>
        <v>0</v>
      </c>
    </row>
    <row r="30" spans="1:13" x14ac:dyDescent="0.2">
      <c r="A30" s="2">
        <v>13.5</v>
      </c>
      <c r="B30" s="11" t="s">
        <v>108</v>
      </c>
      <c r="C30" s="90">
        <f>'Data Input - Capacity'!K21</f>
        <v>0</v>
      </c>
      <c r="D30" s="90">
        <f>'Data Input - Capacity'!L21</f>
        <v>0</v>
      </c>
      <c r="E30" s="90">
        <f>'Data Input - Capacity'!M21</f>
        <v>0</v>
      </c>
      <c r="F30" s="90">
        <f>'Data Input - Capacity'!N21</f>
        <v>0</v>
      </c>
      <c r="G30" s="90">
        <f>'Data Input - Capacity'!O21</f>
        <v>0</v>
      </c>
      <c r="H30" s="90">
        <f>'Data Input - Capacity'!P21</f>
        <v>0</v>
      </c>
      <c r="I30" s="90">
        <f>'Data Input - Capacity'!Q21</f>
        <v>0</v>
      </c>
      <c r="J30" s="90">
        <f>'Data Input - Capacity'!R21</f>
        <v>0</v>
      </c>
      <c r="K30" s="90">
        <f>'Data Input - Capacity'!S21</f>
        <v>0</v>
      </c>
      <c r="L30" s="90">
        <f>'Data Input - Capacity'!T21</f>
        <v>0</v>
      </c>
      <c r="M30" s="90">
        <f>'Data Input - Capacity'!U21</f>
        <v>0</v>
      </c>
    </row>
    <row r="31" spans="1:13" x14ac:dyDescent="0.2">
      <c r="A31" s="2" t="s">
        <v>347</v>
      </c>
      <c r="B31" s="11" t="s">
        <v>109</v>
      </c>
      <c r="C31" s="90">
        <f>'Data Input - Capacity'!K22</f>
        <v>0</v>
      </c>
      <c r="D31" s="90">
        <f>'Data Input - Capacity'!L22</f>
        <v>0</v>
      </c>
      <c r="E31" s="90">
        <f>'Data Input - Capacity'!M22</f>
        <v>0</v>
      </c>
      <c r="F31" s="90">
        <f>'Data Input - Capacity'!N22</f>
        <v>0</v>
      </c>
      <c r="G31" s="90">
        <f>'Data Input - Capacity'!O22</f>
        <v>0</v>
      </c>
      <c r="H31" s="90">
        <f>'Data Input - Capacity'!P22</f>
        <v>0</v>
      </c>
      <c r="I31" s="90">
        <f>'Data Input - Capacity'!Q22</f>
        <v>0</v>
      </c>
      <c r="J31" s="90">
        <f>'Data Input - Capacity'!R22</f>
        <v>0</v>
      </c>
      <c r="K31" s="90">
        <f>'Data Input - Capacity'!S22</f>
        <v>0</v>
      </c>
      <c r="L31" s="90">
        <f>'Data Input - Capacity'!T22</f>
        <v>0</v>
      </c>
      <c r="M31" s="90">
        <f>'Data Input - Capacity'!U22</f>
        <v>0</v>
      </c>
    </row>
    <row r="32" spans="1:13" x14ac:dyDescent="0.2">
      <c r="A32" s="2" t="s">
        <v>348</v>
      </c>
      <c r="B32" s="11" t="s">
        <v>110</v>
      </c>
      <c r="C32" s="90">
        <f>'Data Input - Capacity'!K23</f>
        <v>0</v>
      </c>
      <c r="D32" s="90">
        <f>'Data Input - Capacity'!L23</f>
        <v>0</v>
      </c>
      <c r="E32" s="90">
        <f>'Data Input - Capacity'!M23</f>
        <v>0</v>
      </c>
      <c r="F32" s="90">
        <f>'Data Input - Capacity'!N23</f>
        <v>0</v>
      </c>
      <c r="G32" s="90">
        <f>'Data Input - Capacity'!O23</f>
        <v>0</v>
      </c>
      <c r="H32" s="90">
        <f>'Data Input - Capacity'!P23</f>
        <v>0</v>
      </c>
      <c r="I32" s="90">
        <f>'Data Input - Capacity'!Q23</f>
        <v>0</v>
      </c>
      <c r="J32" s="90">
        <f>'Data Input - Capacity'!R23</f>
        <v>0</v>
      </c>
      <c r="K32" s="90">
        <f>'Data Input - Capacity'!S23</f>
        <v>0</v>
      </c>
      <c r="L32" s="90">
        <f>'Data Input - Capacity'!T23</f>
        <v>0</v>
      </c>
      <c r="M32" s="90">
        <f>'Data Input - Capacity'!U23</f>
        <v>0</v>
      </c>
    </row>
    <row r="33" spans="1:13" x14ac:dyDescent="0.2">
      <c r="A33" s="2" t="s">
        <v>349</v>
      </c>
      <c r="B33" s="11" t="s">
        <v>111</v>
      </c>
      <c r="C33" s="90">
        <f>'Data Input - Capacity'!K24</f>
        <v>0</v>
      </c>
      <c r="D33" s="90">
        <f>'Data Input - Capacity'!L24</f>
        <v>0</v>
      </c>
      <c r="E33" s="90">
        <f>'Data Input - Capacity'!M24</f>
        <v>0</v>
      </c>
      <c r="F33" s="90">
        <f>'Data Input - Capacity'!N24</f>
        <v>0</v>
      </c>
      <c r="G33" s="90">
        <f>'Data Input - Capacity'!O24</f>
        <v>0</v>
      </c>
      <c r="H33" s="90">
        <f>'Data Input - Capacity'!P24</f>
        <v>0</v>
      </c>
      <c r="I33" s="90">
        <f>'Data Input - Capacity'!Q24</f>
        <v>0</v>
      </c>
      <c r="J33" s="90">
        <f>'Data Input - Capacity'!R24</f>
        <v>0</v>
      </c>
      <c r="K33" s="90">
        <f>'Data Input - Capacity'!S24</f>
        <v>0</v>
      </c>
      <c r="L33" s="90">
        <f>'Data Input - Capacity'!T24</f>
        <v>0</v>
      </c>
      <c r="M33" s="90">
        <f>'Data Input - Capacity'!U24</f>
        <v>0</v>
      </c>
    </row>
    <row r="34" spans="1:13" x14ac:dyDescent="0.2">
      <c r="A34" s="2" t="s">
        <v>350</v>
      </c>
      <c r="B34" s="11" t="s">
        <v>112</v>
      </c>
      <c r="C34" s="90">
        <f>'Data Input - Capacity'!K25</f>
        <v>0</v>
      </c>
      <c r="D34" s="90">
        <f>'Data Input - Capacity'!L25</f>
        <v>0</v>
      </c>
      <c r="E34" s="90">
        <f>'Data Input - Capacity'!M25</f>
        <v>0</v>
      </c>
      <c r="F34" s="90">
        <f>'Data Input - Capacity'!N25</f>
        <v>0</v>
      </c>
      <c r="G34" s="90">
        <f>'Data Input - Capacity'!O25</f>
        <v>0</v>
      </c>
      <c r="H34" s="90">
        <f>'Data Input - Capacity'!P25</f>
        <v>0</v>
      </c>
      <c r="I34" s="90">
        <f>'Data Input - Capacity'!Q25</f>
        <v>0</v>
      </c>
      <c r="J34" s="90">
        <f>'Data Input - Capacity'!R25</f>
        <v>0</v>
      </c>
      <c r="K34" s="90">
        <f>'Data Input - Capacity'!S25</f>
        <v>0</v>
      </c>
      <c r="L34" s="90">
        <f>'Data Input - Capacity'!T25</f>
        <v>0</v>
      </c>
      <c r="M34" s="90">
        <f>'Data Input - Capacity'!U25</f>
        <v>0</v>
      </c>
    </row>
    <row r="35" spans="1:13" x14ac:dyDescent="0.2">
      <c r="A35" s="2">
        <v>13.6</v>
      </c>
      <c r="B35" s="11" t="s">
        <v>113</v>
      </c>
      <c r="C35" s="90">
        <f>'Data Input - Capacity'!K26</f>
        <v>0</v>
      </c>
      <c r="D35" s="90">
        <f>'Data Input - Capacity'!L26</f>
        <v>0</v>
      </c>
      <c r="E35" s="90">
        <f>'Data Input - Capacity'!M26</f>
        <v>0</v>
      </c>
      <c r="F35" s="90">
        <f>'Data Input - Capacity'!N26</f>
        <v>0</v>
      </c>
      <c r="G35" s="90">
        <f>'Data Input - Capacity'!O26</f>
        <v>0</v>
      </c>
      <c r="H35" s="90">
        <f>'Data Input - Capacity'!P26</f>
        <v>0</v>
      </c>
      <c r="I35" s="90">
        <f>'Data Input - Capacity'!Q26</f>
        <v>0</v>
      </c>
      <c r="J35" s="90">
        <f>'Data Input - Capacity'!R26</f>
        <v>0</v>
      </c>
      <c r="K35" s="90">
        <f>'Data Input - Capacity'!S26</f>
        <v>0</v>
      </c>
      <c r="L35" s="90">
        <f>'Data Input - Capacity'!T26</f>
        <v>0</v>
      </c>
      <c r="M35" s="90">
        <f>'Data Input - Capacity'!U26</f>
        <v>0</v>
      </c>
    </row>
    <row r="36" spans="1:13" x14ac:dyDescent="0.2">
      <c r="A36" s="2" t="s">
        <v>351</v>
      </c>
      <c r="B36" s="11" t="s">
        <v>110</v>
      </c>
      <c r="C36" s="90">
        <f>'Data Input - Capacity'!K27</f>
        <v>0</v>
      </c>
      <c r="D36" s="90">
        <f>'Data Input - Capacity'!L27</f>
        <v>0</v>
      </c>
      <c r="E36" s="90">
        <f>'Data Input - Capacity'!M27</f>
        <v>0</v>
      </c>
      <c r="F36" s="90">
        <f>'Data Input - Capacity'!N27</f>
        <v>0</v>
      </c>
      <c r="G36" s="90">
        <f>'Data Input - Capacity'!O27</f>
        <v>0</v>
      </c>
      <c r="H36" s="90">
        <f>'Data Input - Capacity'!P27</f>
        <v>0</v>
      </c>
      <c r="I36" s="90">
        <f>'Data Input - Capacity'!Q27</f>
        <v>0</v>
      </c>
      <c r="J36" s="90">
        <f>'Data Input - Capacity'!R27</f>
        <v>0</v>
      </c>
      <c r="K36" s="90">
        <f>'Data Input - Capacity'!S27</f>
        <v>0</v>
      </c>
      <c r="L36" s="90">
        <f>'Data Input - Capacity'!T27</f>
        <v>0</v>
      </c>
      <c r="M36" s="90">
        <f>'Data Input - Capacity'!U27</f>
        <v>0</v>
      </c>
    </row>
    <row r="37" spans="1:13" x14ac:dyDescent="0.2">
      <c r="A37" s="2" t="s">
        <v>352</v>
      </c>
      <c r="B37" s="11" t="s">
        <v>111</v>
      </c>
      <c r="C37" s="90">
        <f>'Data Input - Capacity'!K28</f>
        <v>0</v>
      </c>
      <c r="D37" s="90">
        <f>'Data Input - Capacity'!L28</f>
        <v>0</v>
      </c>
      <c r="E37" s="90">
        <f>'Data Input - Capacity'!M28</f>
        <v>0</v>
      </c>
      <c r="F37" s="90">
        <f>'Data Input - Capacity'!N28</f>
        <v>0</v>
      </c>
      <c r="G37" s="90">
        <f>'Data Input - Capacity'!O28</f>
        <v>0</v>
      </c>
      <c r="H37" s="90">
        <f>'Data Input - Capacity'!P28</f>
        <v>0</v>
      </c>
      <c r="I37" s="90">
        <f>'Data Input - Capacity'!Q28</f>
        <v>0</v>
      </c>
      <c r="J37" s="90">
        <f>'Data Input - Capacity'!R28</f>
        <v>0</v>
      </c>
      <c r="K37" s="90">
        <f>'Data Input - Capacity'!S28</f>
        <v>0</v>
      </c>
      <c r="L37" s="90">
        <f>'Data Input - Capacity'!T28</f>
        <v>0</v>
      </c>
      <c r="M37" s="90">
        <f>'Data Input - Capacity'!U28</f>
        <v>0</v>
      </c>
    </row>
    <row r="38" spans="1:13" x14ac:dyDescent="0.2">
      <c r="A38" s="2" t="s">
        <v>353</v>
      </c>
      <c r="B38" s="11" t="s">
        <v>112</v>
      </c>
      <c r="C38" s="90">
        <f>'Data Input - Capacity'!K29</f>
        <v>0</v>
      </c>
      <c r="D38" s="90">
        <f>'Data Input - Capacity'!L29</f>
        <v>0</v>
      </c>
      <c r="E38" s="90">
        <f>'Data Input - Capacity'!M29</f>
        <v>0</v>
      </c>
      <c r="F38" s="90">
        <f>'Data Input - Capacity'!N29</f>
        <v>0</v>
      </c>
      <c r="G38" s="90">
        <f>'Data Input - Capacity'!O29</f>
        <v>0</v>
      </c>
      <c r="H38" s="90">
        <f>'Data Input - Capacity'!P29</f>
        <v>0</v>
      </c>
      <c r="I38" s="90">
        <f>'Data Input - Capacity'!Q29</f>
        <v>0</v>
      </c>
      <c r="J38" s="90">
        <f>'Data Input - Capacity'!R29</f>
        <v>0</v>
      </c>
      <c r="K38" s="90">
        <f>'Data Input - Capacity'!S29</f>
        <v>0</v>
      </c>
      <c r="L38" s="90">
        <f>'Data Input - Capacity'!T29</f>
        <v>0</v>
      </c>
      <c r="M38" s="90">
        <f>'Data Input - Capacity'!U29</f>
        <v>0</v>
      </c>
    </row>
    <row r="39" spans="1:13" x14ac:dyDescent="0.2">
      <c r="A39" s="2">
        <v>13.7</v>
      </c>
      <c r="B39" s="11" t="s">
        <v>114</v>
      </c>
      <c r="C39" s="90">
        <f>'Data Input - Capacity'!K30</f>
        <v>0</v>
      </c>
      <c r="D39" s="90">
        <f>'Data Input - Capacity'!L30</f>
        <v>0</v>
      </c>
      <c r="E39" s="90">
        <f>'Data Input - Capacity'!M30</f>
        <v>0</v>
      </c>
      <c r="F39" s="90">
        <f>'Data Input - Capacity'!N30</f>
        <v>0</v>
      </c>
      <c r="G39" s="90">
        <f>'Data Input - Capacity'!O30</f>
        <v>0</v>
      </c>
      <c r="H39" s="90">
        <f>'Data Input - Capacity'!P30</f>
        <v>0</v>
      </c>
      <c r="I39" s="90">
        <f>'Data Input - Capacity'!Q30</f>
        <v>0</v>
      </c>
      <c r="J39" s="90">
        <f>'Data Input - Capacity'!R30</f>
        <v>0</v>
      </c>
      <c r="K39" s="90">
        <f>'Data Input - Capacity'!S30</f>
        <v>0</v>
      </c>
      <c r="L39" s="90">
        <f>'Data Input - Capacity'!T30</f>
        <v>0</v>
      </c>
      <c r="M39" s="90">
        <f>'Data Input - Capacity'!U30</f>
        <v>0</v>
      </c>
    </row>
    <row r="40" spans="1:13" x14ac:dyDescent="0.2">
      <c r="A40" s="2" t="s">
        <v>354</v>
      </c>
      <c r="B40" s="11" t="s">
        <v>110</v>
      </c>
      <c r="C40" s="90">
        <f>'Data Input - Capacity'!K31</f>
        <v>0</v>
      </c>
      <c r="D40" s="90">
        <f>'Data Input - Capacity'!L31</f>
        <v>0</v>
      </c>
      <c r="E40" s="90">
        <f>'Data Input - Capacity'!M31</f>
        <v>0</v>
      </c>
      <c r="F40" s="90">
        <f>'Data Input - Capacity'!N31</f>
        <v>0</v>
      </c>
      <c r="G40" s="90">
        <f>'Data Input - Capacity'!O31</f>
        <v>0</v>
      </c>
      <c r="H40" s="90">
        <f>'Data Input - Capacity'!P31</f>
        <v>0</v>
      </c>
      <c r="I40" s="90">
        <f>'Data Input - Capacity'!Q31</f>
        <v>0</v>
      </c>
      <c r="J40" s="90">
        <f>'Data Input - Capacity'!R31</f>
        <v>0</v>
      </c>
      <c r="K40" s="90">
        <f>'Data Input - Capacity'!S31</f>
        <v>0</v>
      </c>
      <c r="L40" s="90">
        <f>'Data Input - Capacity'!T31</f>
        <v>0</v>
      </c>
      <c r="M40" s="90">
        <f>'Data Input - Capacity'!U31</f>
        <v>0</v>
      </c>
    </row>
    <row r="41" spans="1:13" x14ac:dyDescent="0.2">
      <c r="A41" s="2" t="s">
        <v>355</v>
      </c>
      <c r="B41" s="11" t="s">
        <v>111</v>
      </c>
      <c r="C41" s="90">
        <f>'Data Input - Capacity'!K32</f>
        <v>0</v>
      </c>
      <c r="D41" s="90">
        <f>'Data Input - Capacity'!L32</f>
        <v>0</v>
      </c>
      <c r="E41" s="90">
        <f>'Data Input - Capacity'!M32</f>
        <v>0</v>
      </c>
      <c r="F41" s="90">
        <f>'Data Input - Capacity'!N32</f>
        <v>0</v>
      </c>
      <c r="G41" s="90">
        <f>'Data Input - Capacity'!O32</f>
        <v>0</v>
      </c>
      <c r="H41" s="90">
        <f>'Data Input - Capacity'!P32</f>
        <v>0</v>
      </c>
      <c r="I41" s="90">
        <f>'Data Input - Capacity'!Q32</f>
        <v>0</v>
      </c>
      <c r="J41" s="90">
        <f>'Data Input - Capacity'!R32</f>
        <v>0</v>
      </c>
      <c r="K41" s="90">
        <f>'Data Input - Capacity'!S32</f>
        <v>0</v>
      </c>
      <c r="L41" s="90">
        <f>'Data Input - Capacity'!T32</f>
        <v>0</v>
      </c>
      <c r="M41" s="90">
        <f>'Data Input - Capacity'!U32</f>
        <v>0</v>
      </c>
    </row>
    <row r="42" spans="1:13" x14ac:dyDescent="0.2">
      <c r="A42" s="2" t="s">
        <v>356</v>
      </c>
      <c r="B42" s="11" t="s">
        <v>112</v>
      </c>
      <c r="C42" s="90">
        <f>'Data Input - Capacity'!K33</f>
        <v>0</v>
      </c>
      <c r="D42" s="90">
        <f>'Data Input - Capacity'!L33</f>
        <v>0</v>
      </c>
      <c r="E42" s="90">
        <f>'Data Input - Capacity'!M33</f>
        <v>0</v>
      </c>
      <c r="F42" s="90">
        <f>'Data Input - Capacity'!N33</f>
        <v>0</v>
      </c>
      <c r="G42" s="90">
        <f>'Data Input - Capacity'!O33</f>
        <v>0</v>
      </c>
      <c r="H42" s="90">
        <f>'Data Input - Capacity'!P33</f>
        <v>0</v>
      </c>
      <c r="I42" s="90">
        <f>'Data Input - Capacity'!Q33</f>
        <v>0</v>
      </c>
      <c r="J42" s="90">
        <f>'Data Input - Capacity'!R33</f>
        <v>0</v>
      </c>
      <c r="K42" s="90">
        <f>'Data Input - Capacity'!S33</f>
        <v>0</v>
      </c>
      <c r="L42" s="90">
        <f>'Data Input - Capacity'!T33</f>
        <v>0</v>
      </c>
      <c r="M42" s="90">
        <f>'Data Input - Capacity'!U33</f>
        <v>0</v>
      </c>
    </row>
    <row r="43" spans="1:13" x14ac:dyDescent="0.2">
      <c r="A43" s="2">
        <v>13.8</v>
      </c>
      <c r="B43" s="11" t="s">
        <v>115</v>
      </c>
      <c r="C43" s="90">
        <f>'Data Input - Capacity'!K34</f>
        <v>0</v>
      </c>
      <c r="D43" s="90">
        <f>'Data Input - Capacity'!L34</f>
        <v>0</v>
      </c>
      <c r="E43" s="90">
        <f>'Data Input - Capacity'!M34</f>
        <v>0</v>
      </c>
      <c r="F43" s="90">
        <f>'Data Input - Capacity'!N34</f>
        <v>0</v>
      </c>
      <c r="G43" s="90">
        <f>'Data Input - Capacity'!O34</f>
        <v>0</v>
      </c>
      <c r="H43" s="90">
        <f>'Data Input - Capacity'!P34</f>
        <v>0</v>
      </c>
      <c r="I43" s="90">
        <f>'Data Input - Capacity'!Q34</f>
        <v>0</v>
      </c>
      <c r="J43" s="90">
        <f>'Data Input - Capacity'!R34</f>
        <v>0</v>
      </c>
      <c r="K43" s="90">
        <f>'Data Input - Capacity'!S34</f>
        <v>0</v>
      </c>
      <c r="L43" s="90">
        <f>'Data Input - Capacity'!T34</f>
        <v>0</v>
      </c>
      <c r="M43" s="90">
        <f>'Data Input - Capacity'!U34</f>
        <v>0</v>
      </c>
    </row>
    <row r="44" spans="1:13" x14ac:dyDescent="0.2">
      <c r="A44" s="177" t="s">
        <v>170</v>
      </c>
      <c r="B44" s="95" t="s">
        <v>20</v>
      </c>
      <c r="C44" s="90">
        <f>'Data Input - Capacity'!K41</f>
        <v>0</v>
      </c>
      <c r="D44" s="90">
        <f>'Data Input - Capacity'!L41</f>
        <v>0</v>
      </c>
      <c r="E44" s="90">
        <f>'Data Input - Capacity'!M41</f>
        <v>0</v>
      </c>
      <c r="F44" s="90">
        <f>'Data Input - Capacity'!N41</f>
        <v>0</v>
      </c>
      <c r="G44" s="90">
        <f>'Data Input - Capacity'!O41</f>
        <v>0</v>
      </c>
      <c r="H44" s="90">
        <f>'Data Input - Capacity'!P41</f>
        <v>0</v>
      </c>
      <c r="I44" s="90">
        <f>'Data Input - Capacity'!Q41</f>
        <v>0</v>
      </c>
      <c r="J44" s="90">
        <f>'Data Input - Capacity'!R41</f>
        <v>0</v>
      </c>
      <c r="K44" s="90">
        <f>'Data Input - Capacity'!S41</f>
        <v>0</v>
      </c>
      <c r="L44" s="90">
        <f>'Data Input - Capacity'!T41</f>
        <v>0</v>
      </c>
      <c r="M44" s="90">
        <f>'Data Input - Capacity'!U41</f>
        <v>0</v>
      </c>
    </row>
    <row r="45" spans="1:13" ht="25.5" x14ac:dyDescent="0.2">
      <c r="A45" s="177" t="s">
        <v>171</v>
      </c>
      <c r="B45" s="12" t="s">
        <v>369</v>
      </c>
      <c r="C45" s="90">
        <f>'Data Input - Capacity'!K42</f>
        <v>0</v>
      </c>
      <c r="D45" s="90">
        <f>'Data Input - Capacity'!L42</f>
        <v>0</v>
      </c>
      <c r="E45" s="90">
        <f>'Data Input - Capacity'!M42</f>
        <v>0</v>
      </c>
      <c r="F45" s="90">
        <f>'Data Input - Capacity'!N42</f>
        <v>0</v>
      </c>
      <c r="G45" s="90">
        <f>'Data Input - Capacity'!O42</f>
        <v>0</v>
      </c>
      <c r="H45" s="90">
        <f>'Data Input - Capacity'!P42</f>
        <v>0</v>
      </c>
      <c r="I45" s="90">
        <f>'Data Input - Capacity'!Q42</f>
        <v>0</v>
      </c>
      <c r="J45" s="90">
        <f>'Data Input - Capacity'!R42</f>
        <v>0</v>
      </c>
      <c r="K45" s="90">
        <f>'Data Input - Capacity'!S42</f>
        <v>0</v>
      </c>
      <c r="L45" s="90">
        <f>'Data Input - Capacity'!T42</f>
        <v>0</v>
      </c>
      <c r="M45" s="90">
        <f>'Data Input - Capacity'!U42</f>
        <v>0</v>
      </c>
    </row>
    <row r="46" spans="1:13" x14ac:dyDescent="0.2">
      <c r="A46" s="93" t="s">
        <v>172</v>
      </c>
      <c r="B46" s="94" t="s">
        <v>136</v>
      </c>
      <c r="C46" s="90">
        <f>'Data Input - Purchases'!L13</f>
        <v>0</v>
      </c>
      <c r="D46" s="90">
        <f>'Data Input - Purchases'!M13</f>
        <v>0</v>
      </c>
      <c r="E46" s="90">
        <f>'Data Input - Purchases'!N13</f>
        <v>0</v>
      </c>
      <c r="F46" s="90">
        <f>'Data Input - Purchases'!O13</f>
        <v>0</v>
      </c>
      <c r="G46" s="90">
        <f>'Data Input - Purchases'!P13</f>
        <v>0</v>
      </c>
      <c r="H46" s="90">
        <f>'Data Input - Purchases'!Q13</f>
        <v>0</v>
      </c>
      <c r="I46" s="90">
        <f>'Data Input - Purchases'!R13</f>
        <v>0</v>
      </c>
      <c r="J46" s="90">
        <f>'Data Input - Purchases'!S13</f>
        <v>0</v>
      </c>
      <c r="K46" s="90">
        <f>'Data Input - Purchases'!T13</f>
        <v>0</v>
      </c>
      <c r="L46" s="90">
        <f>'Data Input - Purchases'!U13</f>
        <v>0</v>
      </c>
      <c r="M46" s="90">
        <f>'Data Input - Purchases'!V13</f>
        <v>0</v>
      </c>
    </row>
    <row r="47" spans="1:13" x14ac:dyDescent="0.2">
      <c r="A47" s="93" t="s">
        <v>173</v>
      </c>
      <c r="B47" s="94" t="s">
        <v>381</v>
      </c>
      <c r="C47" s="90">
        <f>'Data Input - Purchases'!L37</f>
        <v>0</v>
      </c>
      <c r="D47" s="90">
        <f>'Data Input - Purchases'!M37</f>
        <v>0</v>
      </c>
      <c r="E47" s="90">
        <f>'Data Input - Purchases'!N37</f>
        <v>0</v>
      </c>
      <c r="F47" s="90">
        <f>'Data Input - Purchases'!O37</f>
        <v>0</v>
      </c>
      <c r="G47" s="90">
        <f>'Data Input - Purchases'!P37</f>
        <v>0</v>
      </c>
      <c r="H47" s="90">
        <f>'Data Input - Purchases'!Q37</f>
        <v>0</v>
      </c>
      <c r="I47" s="90">
        <f>'Data Input - Purchases'!R37</f>
        <v>0</v>
      </c>
      <c r="J47" s="90">
        <f>'Data Input - Purchases'!S37</f>
        <v>0</v>
      </c>
      <c r="K47" s="90">
        <f>'Data Input - Purchases'!T37</f>
        <v>0</v>
      </c>
      <c r="L47" s="90">
        <f>'Data Input - Purchases'!U37</f>
        <v>0</v>
      </c>
      <c r="M47" s="90">
        <f>'Data Input - Purchases'!V37</f>
        <v>0</v>
      </c>
    </row>
    <row r="48" spans="1:13" x14ac:dyDescent="0.2">
      <c r="A48" s="93" t="s">
        <v>174</v>
      </c>
      <c r="B48" s="94" t="s">
        <v>137</v>
      </c>
      <c r="C48" s="90">
        <f>'Data Input - Purchases'!L61</f>
        <v>0</v>
      </c>
      <c r="D48" s="90">
        <f>'Data Input - Purchases'!M61</f>
        <v>0</v>
      </c>
      <c r="E48" s="90">
        <f>'Data Input - Purchases'!N61</f>
        <v>0</v>
      </c>
      <c r="F48" s="90">
        <f>'Data Input - Purchases'!O61</f>
        <v>0</v>
      </c>
      <c r="G48" s="90">
        <f>'Data Input - Purchases'!P61</f>
        <v>0</v>
      </c>
      <c r="H48" s="90">
        <f>'Data Input - Purchases'!Q61</f>
        <v>0</v>
      </c>
      <c r="I48" s="90">
        <f>'Data Input - Purchases'!R61</f>
        <v>0</v>
      </c>
      <c r="J48" s="90">
        <f>'Data Input - Purchases'!S61</f>
        <v>0</v>
      </c>
      <c r="K48" s="90">
        <f>'Data Input - Purchases'!T61</f>
        <v>0</v>
      </c>
      <c r="L48" s="90">
        <f>'Data Input - Purchases'!U61</f>
        <v>0</v>
      </c>
      <c r="M48" s="90">
        <f>'Data Input - Purchases'!V61</f>
        <v>0</v>
      </c>
    </row>
    <row r="49" spans="1:13" x14ac:dyDescent="0.2">
      <c r="A49" s="177" t="s">
        <v>359</v>
      </c>
      <c r="B49" s="94" t="s">
        <v>361</v>
      </c>
      <c r="C49" s="90">
        <f>'Data Input - Purchases'!L85</f>
        <v>0</v>
      </c>
      <c r="D49" s="90">
        <f>'Data Input - Purchases'!M85</f>
        <v>0</v>
      </c>
      <c r="E49" s="90">
        <f>'Data Input - Purchases'!N85</f>
        <v>0</v>
      </c>
      <c r="F49" s="90">
        <f>'Data Input - Purchases'!O85</f>
        <v>0</v>
      </c>
      <c r="G49" s="90">
        <f>'Data Input - Purchases'!P85</f>
        <v>0</v>
      </c>
      <c r="H49" s="90">
        <f>'Data Input - Purchases'!Q85</f>
        <v>0</v>
      </c>
      <c r="I49" s="90">
        <f>'Data Input - Purchases'!R85</f>
        <v>0</v>
      </c>
      <c r="J49" s="90">
        <f>'Data Input - Purchases'!S85</f>
        <v>0</v>
      </c>
      <c r="K49" s="90">
        <f>'Data Input - Purchases'!T85</f>
        <v>0</v>
      </c>
      <c r="L49" s="90">
        <f>'Data Input - Purchases'!U85</f>
        <v>0</v>
      </c>
      <c r="M49" s="90">
        <f>'Data Input - Purchases'!V85</f>
        <v>0</v>
      </c>
    </row>
    <row r="50" spans="1:13" x14ac:dyDescent="0.2">
      <c r="A50" s="177" t="s">
        <v>245</v>
      </c>
      <c r="B50" s="195" t="s">
        <v>89</v>
      </c>
      <c r="C50" s="90">
        <v>0</v>
      </c>
      <c r="D50" s="90">
        <v>0</v>
      </c>
      <c r="E50" s="90">
        <v>0</v>
      </c>
      <c r="F50" s="90">
        <v>0</v>
      </c>
      <c r="G50" s="90">
        <v>0</v>
      </c>
      <c r="H50" s="90">
        <v>0</v>
      </c>
      <c r="I50" s="90">
        <v>0</v>
      </c>
      <c r="J50" s="90">
        <v>0</v>
      </c>
      <c r="K50" s="90">
        <v>0</v>
      </c>
      <c r="L50" s="90">
        <v>0</v>
      </c>
      <c r="M50" s="90">
        <v>0</v>
      </c>
    </row>
    <row r="51" spans="1:13" x14ac:dyDescent="0.2">
      <c r="A51" s="93" t="s">
        <v>175</v>
      </c>
      <c r="B51" s="94" t="s">
        <v>138</v>
      </c>
      <c r="C51" s="90">
        <f>'Data Input - Sales'!L13</f>
        <v>0</v>
      </c>
      <c r="D51" s="90">
        <f>'Data Input - Sales'!M13</f>
        <v>0</v>
      </c>
      <c r="E51" s="90">
        <f>'Data Input - Sales'!N13</f>
        <v>0</v>
      </c>
      <c r="F51" s="90">
        <f>'Data Input - Sales'!O13</f>
        <v>0</v>
      </c>
      <c r="G51" s="90">
        <f>'Data Input - Sales'!P13</f>
        <v>0</v>
      </c>
      <c r="H51" s="90">
        <f>'Data Input - Sales'!Q13</f>
        <v>0</v>
      </c>
      <c r="I51" s="90">
        <f>'Data Input - Sales'!R13</f>
        <v>0</v>
      </c>
      <c r="J51" s="90">
        <f>'Data Input - Sales'!S13</f>
        <v>0</v>
      </c>
      <c r="K51" s="90">
        <f>'Data Input - Sales'!T13</f>
        <v>0</v>
      </c>
      <c r="L51" s="90">
        <f>'Data Input - Sales'!U13</f>
        <v>0</v>
      </c>
      <c r="M51" s="90">
        <f>'Data Input - Sales'!V13</f>
        <v>0</v>
      </c>
    </row>
    <row r="52" spans="1:13" x14ac:dyDescent="0.2">
      <c r="A52" s="93" t="s">
        <v>176</v>
      </c>
      <c r="B52" s="94" t="s">
        <v>382</v>
      </c>
      <c r="C52" s="90">
        <f>'Data Input - Sales'!L37</f>
        <v>0</v>
      </c>
      <c r="D52" s="90">
        <f>'Data Input - Sales'!M37</f>
        <v>0</v>
      </c>
      <c r="E52" s="90">
        <f>'Data Input - Sales'!N37</f>
        <v>0</v>
      </c>
      <c r="F52" s="90">
        <f>'Data Input - Sales'!O37</f>
        <v>0</v>
      </c>
      <c r="G52" s="90">
        <f>'Data Input - Sales'!P37</f>
        <v>0</v>
      </c>
      <c r="H52" s="90">
        <f>'Data Input - Sales'!Q37</f>
        <v>0</v>
      </c>
      <c r="I52" s="90">
        <f>'Data Input - Sales'!R37</f>
        <v>0</v>
      </c>
      <c r="J52" s="90">
        <f>'Data Input - Sales'!S37</f>
        <v>0</v>
      </c>
      <c r="K52" s="90">
        <f>'Data Input - Sales'!T37</f>
        <v>0</v>
      </c>
      <c r="L52" s="90">
        <f>'Data Input - Sales'!U37</f>
        <v>0</v>
      </c>
      <c r="M52" s="90">
        <f>'Data Input - Sales'!V37</f>
        <v>0</v>
      </c>
    </row>
    <row r="53" spans="1:13" x14ac:dyDescent="0.2">
      <c r="A53" s="93" t="s">
        <v>177</v>
      </c>
      <c r="B53" s="94" t="s">
        <v>139</v>
      </c>
      <c r="C53" s="90">
        <f>'Data Input - Sales'!L61</f>
        <v>0</v>
      </c>
      <c r="D53" s="90">
        <f>'Data Input - Sales'!M61</f>
        <v>0</v>
      </c>
      <c r="E53" s="90">
        <f>'Data Input - Sales'!N61</f>
        <v>0</v>
      </c>
      <c r="F53" s="90">
        <f>'Data Input - Sales'!O61</f>
        <v>0</v>
      </c>
      <c r="G53" s="90">
        <f>'Data Input - Sales'!P61</f>
        <v>0</v>
      </c>
      <c r="H53" s="90">
        <f>'Data Input - Sales'!Q61</f>
        <v>0</v>
      </c>
      <c r="I53" s="90">
        <f>'Data Input - Sales'!R61</f>
        <v>0</v>
      </c>
      <c r="J53" s="90">
        <f>'Data Input - Sales'!S61</f>
        <v>0</v>
      </c>
      <c r="K53" s="90">
        <f>'Data Input - Sales'!T61</f>
        <v>0</v>
      </c>
      <c r="L53" s="90">
        <f>'Data Input - Sales'!U61</f>
        <v>0</v>
      </c>
      <c r="M53" s="90">
        <f>'Data Input - Sales'!V61</f>
        <v>0</v>
      </c>
    </row>
    <row r="54" spans="1:13" x14ac:dyDescent="0.2">
      <c r="A54" s="177" t="s">
        <v>360</v>
      </c>
      <c r="B54" s="94" t="s">
        <v>362</v>
      </c>
      <c r="C54" s="90">
        <f>'Data Input - Sales'!L85</f>
        <v>0</v>
      </c>
      <c r="D54" s="90">
        <f>'Data Input - Sales'!M85</f>
        <v>0</v>
      </c>
      <c r="E54" s="90">
        <f>'Data Input - Sales'!N85</f>
        <v>0</v>
      </c>
      <c r="F54" s="90">
        <f>'Data Input - Sales'!O85</f>
        <v>0</v>
      </c>
      <c r="G54" s="90">
        <f>'Data Input - Sales'!P85</f>
        <v>0</v>
      </c>
      <c r="H54" s="90">
        <f>'Data Input - Sales'!Q85</f>
        <v>0</v>
      </c>
      <c r="I54" s="90">
        <f>'Data Input - Sales'!R85</f>
        <v>0</v>
      </c>
      <c r="J54" s="90">
        <f>'Data Input - Sales'!S85</f>
        <v>0</v>
      </c>
      <c r="K54" s="90">
        <f>'Data Input - Sales'!T85</f>
        <v>0</v>
      </c>
      <c r="L54" s="90">
        <f>'Data Input - Sales'!U85</f>
        <v>0</v>
      </c>
      <c r="M54" s="90">
        <f>'Data Input - Sales'!V85</f>
        <v>0</v>
      </c>
    </row>
    <row r="55" spans="1:13" x14ac:dyDescent="0.2">
      <c r="A55" s="177" t="s">
        <v>246</v>
      </c>
      <c r="B55" s="195" t="s">
        <v>91</v>
      </c>
      <c r="C55" s="90">
        <v>0</v>
      </c>
      <c r="D55" s="90">
        <v>0</v>
      </c>
      <c r="E55" s="90">
        <v>0</v>
      </c>
      <c r="F55" s="90">
        <v>0</v>
      </c>
      <c r="G55" s="90">
        <v>0</v>
      </c>
      <c r="H55" s="90">
        <v>0</v>
      </c>
      <c r="I55" s="90">
        <v>0</v>
      </c>
      <c r="J55" s="90">
        <v>0</v>
      </c>
      <c r="K55" s="90">
        <v>0</v>
      </c>
      <c r="L55" s="90">
        <v>0</v>
      </c>
      <c r="M55" s="90">
        <v>0</v>
      </c>
    </row>
    <row r="56" spans="1:13" ht="51" x14ac:dyDescent="0.2">
      <c r="A56" s="177" t="s">
        <v>248</v>
      </c>
      <c r="B56" s="196" t="s">
        <v>140</v>
      </c>
      <c r="C56" s="90">
        <f>'Data Input - Capacity'!K53</f>
        <v>0</v>
      </c>
      <c r="D56" s="90">
        <f>'Data Input - Capacity'!L53</f>
        <v>0</v>
      </c>
      <c r="E56" s="90">
        <f>'Data Input - Capacity'!M53</f>
        <v>0</v>
      </c>
      <c r="F56" s="90">
        <f>'Data Input - Capacity'!N53</f>
        <v>0</v>
      </c>
      <c r="G56" s="90">
        <f>'Data Input - Capacity'!O53</f>
        <v>0</v>
      </c>
      <c r="H56" s="90">
        <f>'Data Input - Capacity'!P53</f>
        <v>0</v>
      </c>
      <c r="I56" s="90">
        <f>'Data Input - Capacity'!Q53</f>
        <v>0</v>
      </c>
      <c r="J56" s="90">
        <f>'Data Input - Capacity'!R53</f>
        <v>0</v>
      </c>
      <c r="K56" s="90">
        <f>'Data Input - Capacity'!S53</f>
        <v>0</v>
      </c>
      <c r="L56" s="90">
        <f>'Data Input - Capacity'!T53</f>
        <v>0</v>
      </c>
      <c r="M56" s="90">
        <f>'Data Input - Capacity'!U53</f>
        <v>0</v>
      </c>
    </row>
    <row r="57" spans="1:13" ht="38.25" customHeight="1" x14ac:dyDescent="0.2">
      <c r="A57" s="177" t="s">
        <v>247</v>
      </c>
      <c r="B57" s="85" t="s">
        <v>151</v>
      </c>
      <c r="C57" s="90">
        <f>'Data Input - Capacity'!K54</f>
        <v>0</v>
      </c>
      <c r="D57" s="90">
        <f>'Data Input - Capacity'!L54</f>
        <v>0</v>
      </c>
      <c r="E57" s="90">
        <f>'Data Input - Capacity'!M54</f>
        <v>0</v>
      </c>
      <c r="F57" s="90">
        <f>'Data Input - Capacity'!N54</f>
        <v>0</v>
      </c>
      <c r="G57" s="90">
        <f>'Data Input - Capacity'!O54</f>
        <v>0</v>
      </c>
      <c r="H57" s="90">
        <f>'Data Input - Capacity'!P54</f>
        <v>0</v>
      </c>
      <c r="I57" s="90">
        <f>'Data Input - Capacity'!Q54</f>
        <v>0</v>
      </c>
      <c r="J57" s="90">
        <f>'Data Input - Capacity'!R54</f>
        <v>0</v>
      </c>
      <c r="K57" s="90">
        <f>'Data Input - Capacity'!S54</f>
        <v>0</v>
      </c>
      <c r="L57" s="90">
        <f>'Data Input - Capacity'!T54</f>
        <v>0</v>
      </c>
      <c r="M57" s="90">
        <f>'Data Input - Capacity'!U54</f>
        <v>0</v>
      </c>
    </row>
    <row r="58" spans="1:13" x14ac:dyDescent="0.2">
      <c r="A58" s="91"/>
    </row>
    <row r="59" spans="1:13" x14ac:dyDescent="0.2">
      <c r="A59" s="91"/>
    </row>
    <row r="60" spans="1:13" x14ac:dyDescent="0.2">
      <c r="A60" s="91"/>
    </row>
    <row r="61" spans="1:13" x14ac:dyDescent="0.2">
      <c r="A61" s="91"/>
    </row>
  </sheetData>
  <sheetProtection password="C170" sheet="1" objects="1" scenarios="1"/>
  <mergeCells count="15">
    <mergeCell ref="C4:M4"/>
    <mergeCell ref="A5:B5"/>
    <mergeCell ref="C5:M5"/>
    <mergeCell ref="J1:M1"/>
    <mergeCell ref="D1:I1"/>
    <mergeCell ref="A1:C1"/>
    <mergeCell ref="A4:B4"/>
    <mergeCell ref="A11:M11"/>
    <mergeCell ref="A18:M18"/>
    <mergeCell ref="A6:B6"/>
    <mergeCell ref="C6:M6"/>
    <mergeCell ref="A9:A10"/>
    <mergeCell ref="B9:B10"/>
    <mergeCell ref="C9:M9"/>
    <mergeCell ref="A8:M8"/>
  </mergeCells>
  <phoneticPr fontId="0" type="noConversion"/>
  <pageMargins left="0.75" right="0.75" top="1" bottom="1" header="0.5" footer="0.5"/>
  <pageSetup scale="61" orientation="portrait" verticalDpi="96" r:id="rId1"/>
  <headerFooter alignWithMargins="0"/>
  <ignoredErrors>
    <ignoredError sqref="A50 A19 A44:A48 A55:A57 A12:A17 A51:A53 E20:IV24 A20:B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Data Input - Contact Info</vt:lpstr>
      <vt:lpstr>Data Input - Demand and Energy</vt:lpstr>
      <vt:lpstr>Data Input - Capacity</vt:lpstr>
      <vt:lpstr>Data Input - Sales</vt:lpstr>
      <vt:lpstr>Data Input - Purchases</vt:lpstr>
      <vt:lpstr>Data Input - Transmission</vt:lpstr>
      <vt:lpstr>Data Input - NERC Forms</vt:lpstr>
      <vt:lpstr>Report - Schedule 1</vt:lpstr>
      <vt:lpstr>Report - Schedule 2A</vt:lpstr>
      <vt:lpstr>Report - Schedule 2B</vt:lpstr>
      <vt:lpstr>Report - Schedule 6</vt:lpstr>
      <vt:lpstr>Report - Summer Assessment</vt:lpstr>
      <vt:lpstr>Master Contacts</vt:lpstr>
      <vt:lpstr>Master LR Annual</vt:lpstr>
      <vt:lpstr>Master LR Monthly</vt:lpstr>
      <vt:lpstr>Master Purch S</vt:lpstr>
      <vt:lpstr>Master Purch W</vt:lpstr>
      <vt:lpstr>Master Sales S</vt:lpstr>
      <vt:lpstr>Master Sales W</vt:lpstr>
      <vt:lpstr>Master Trans</vt:lpstr>
      <vt:lpstr>NERC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Felienne</cp:lastModifiedBy>
  <cp:lastPrinted>2002-01-13T21:22:51Z</cp:lastPrinted>
  <dcterms:created xsi:type="dcterms:W3CDTF">2002-01-02T18:27:56Z</dcterms:created>
  <dcterms:modified xsi:type="dcterms:W3CDTF">2014-09-05T06:39:02Z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1691883418</vt:i4>
  </property>
  <property fmtid="{D5CDD505-2E9C-101B-9397-08002B2CF9AE}" pid="3" name="_EmailSubject">
    <vt:lpwstr>EIA411 Reporting Forms</vt:lpwstr>
  </property>
  <property fmtid="{D5CDD505-2E9C-101B-9397-08002B2CF9AE}" pid="4" name="_AuthorEmail">
    <vt:lpwstr>tglaze@serc1.org</vt:lpwstr>
  </property>
  <property fmtid="{D5CDD505-2E9C-101B-9397-08002B2CF9AE}" pid="5" name="_AuthorEmailDisplayName">
    <vt:lpwstr>Teresa Glaze</vt:lpwstr>
  </property>
  <property fmtid="{D5CDD505-2E9C-101B-9397-08002B2CF9AE}" pid="6" name="_PreviousAdHocReviewCycleID">
    <vt:i4>-210227012</vt:i4>
  </property>
  <property fmtid="{D5CDD505-2E9C-101B-9397-08002B2CF9AE}" pid="7" name="_ReviewingToolsShownOnce">
    <vt:lpwstr/>
  </property>
</Properties>
</file>