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1280" windowHeight="6615" activeTab="1"/>
  </bookViews>
  <sheets>
    <sheet name="SSCC _Pricing_Pg1" sheetId="5" r:id="rId1"/>
    <sheet name="SSCC_T&amp;C_Pg2" sheetId="6" r:id="rId2"/>
    <sheet name="Borden_Pricing_Pg1" sheetId="7" r:id="rId3"/>
    <sheet name="Borden_T&amp;C_Pg2" sheetId="8" r:id="rId4"/>
    <sheet name="SGL Carbon_pricing_Pg1" sheetId="9" r:id="rId5"/>
    <sheet name="SGL_Carbon_T&amp;C_Pg2" sheetId="10" r:id="rId6"/>
    <sheet name="Libbey_Pricing_Pg1" sheetId="11" r:id="rId7"/>
    <sheet name="Libbey_T&amp;C_Pg2" sheetId="12" r:id="rId8"/>
    <sheet name="NewellRubbermaid_Pricing_Pg1" sheetId="13" r:id="rId9"/>
    <sheet name="Newell_Rubbermaid_T&amp;C_Pg2" sheetId="14" r:id="rId10"/>
    <sheet name="Profile Data" sheetId="4" r:id="rId11"/>
  </sheets>
  <calcPr calcId="152511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N11" i="4"/>
  <c r="O11" i="4"/>
  <c r="P11" i="4"/>
  <c r="Q11" i="4"/>
  <c r="R11" i="4"/>
  <c r="S11" i="4"/>
  <c r="Z11" i="4" s="1"/>
  <c r="T11" i="4"/>
  <c r="U11" i="4"/>
  <c r="V11" i="4"/>
  <c r="W11" i="4"/>
  <c r="X11" i="4"/>
  <c r="Y11" i="4"/>
  <c r="Z12" i="4"/>
  <c r="Z13" i="4"/>
  <c r="Z14" i="4"/>
</calcChain>
</file>

<file path=xl/comments1.xml><?xml version="1.0" encoding="utf-8"?>
<comments xmlns="http://schemas.openxmlformats.org/spreadsheetml/2006/main">
  <authors>
    <author>lbracken</author>
  </authors>
  <commentList>
    <comment ref="S3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Old usage from 1999, because 2000 data is skewed.</t>
        </r>
      </text>
    </comment>
    <comment ref="X12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estimated</t>
        </r>
      </text>
    </comment>
  </commentList>
</comments>
</file>

<file path=xl/sharedStrings.xml><?xml version="1.0" encoding="utf-8"?>
<sst xmlns="http://schemas.openxmlformats.org/spreadsheetml/2006/main" count="604" uniqueCount="180">
  <si>
    <t>Facility Name</t>
  </si>
  <si>
    <t>CA</t>
  </si>
  <si>
    <t>Southern California Gas Company</t>
  </si>
  <si>
    <t>GTF3D</t>
  </si>
  <si>
    <t>SGL Carbon, LLC</t>
  </si>
  <si>
    <t>Gardena</t>
  </si>
  <si>
    <t>SGL Technic Inc.</t>
  </si>
  <si>
    <t>Valencia</t>
  </si>
  <si>
    <t>Smurfit-Stone Container Corporation</t>
  </si>
  <si>
    <t>Fresno</t>
  </si>
  <si>
    <t>Milpitas</t>
  </si>
  <si>
    <t>Salinas</t>
  </si>
  <si>
    <t>San Jose</t>
  </si>
  <si>
    <t xml:space="preserve">Santa Clara </t>
  </si>
  <si>
    <t>Fremont</t>
  </si>
  <si>
    <t>Pacific Gas &amp; Electric</t>
  </si>
  <si>
    <t xml:space="preserve">City of Industry </t>
  </si>
  <si>
    <t>City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</si>
  <si>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</si>
  <si>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</si>
  <si>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</si>
  <si>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</si>
  <si>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</si>
  <si>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</si>
  <si>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</si>
  <si>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</si>
  <si>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</si>
  <si>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</si>
  <si>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</si>
  <si>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</si>
  <si>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</si>
  <si>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Corporate Client</t>
  </si>
  <si>
    <t>Borden Chemical</t>
  </si>
  <si>
    <t>Utility</t>
  </si>
  <si>
    <t>1600 West 135th Street</t>
  </si>
  <si>
    <t>90249-2506</t>
  </si>
  <si>
    <t>Zip code</t>
  </si>
  <si>
    <t>Utility Rate</t>
  </si>
  <si>
    <t xml:space="preserve">Notification date to Switch Suppliers </t>
  </si>
  <si>
    <t>Utility Account Numbers</t>
  </si>
  <si>
    <t>Please submit your response to this RFP by completing and returning this sheet.</t>
  </si>
  <si>
    <t>Yes     or     No</t>
  </si>
  <si>
    <t>Marketing Company:</t>
  </si>
  <si>
    <t>Marketing Rep:</t>
  </si>
  <si>
    <t>Date:</t>
  </si>
  <si>
    <t>Price #1:</t>
  </si>
  <si>
    <t>Bid good through</t>
  </si>
  <si>
    <t>Price #2:</t>
  </si>
  <si>
    <t>Additional Request:</t>
  </si>
  <si>
    <t>Should customer choose an Index based pricing mechansim, customer has the right to switch to a NYMEX plus a fixed basis price at no additional cost to the customer.</t>
  </si>
  <si>
    <t>Volume:</t>
  </si>
  <si>
    <t>100% Full Requirements</t>
  </si>
  <si>
    <t>Yes     or      No</t>
  </si>
  <si>
    <t>See attached load profile based on historical usage.</t>
  </si>
  <si>
    <t>Will pricing structure vary beyond a stated volume tolerance?</t>
  </si>
  <si>
    <t>If yes, please indicate the pricing structure for incremental volumes.</t>
  </si>
  <si>
    <t>Delivery Point:</t>
  </si>
  <si>
    <t>Transportation:</t>
  </si>
  <si>
    <t>Nominations &amp;</t>
  </si>
  <si>
    <t>Seller will be responsible for nominations to LDC and for associated balancing.</t>
  </si>
  <si>
    <t>Balancing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</si>
  <si>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</si>
  <si>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</si>
  <si>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</si>
  <si>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>penalties that occur due to non-performance by Seller.</t>
  </si>
  <si>
    <t>Credit:</t>
  </si>
  <si>
    <t>All credit arrangements and contractual agreements will be between Seller</t>
  </si>
  <si>
    <t>and Buyer.</t>
  </si>
  <si>
    <t>Other:</t>
  </si>
  <si>
    <t>Is your company a certified, minority-owned business?</t>
  </si>
  <si>
    <t>Please provide any additional information that may be applicable to your</t>
  </si>
  <si>
    <t xml:space="preserve">company's plans to serve customers in this market (e.g., sample bill, brief </t>
  </si>
  <si>
    <t>description of LDC operations, etc).</t>
  </si>
  <si>
    <t>Comments:</t>
  </si>
  <si>
    <t>Proposals that do not reflect the specific terms above may not be included in the review.</t>
  </si>
  <si>
    <t>All information and proposals will be held in confidence.  Thank you.</t>
  </si>
  <si>
    <t>Tax Exempt</t>
  </si>
  <si>
    <t>Annual Total (Dth)</t>
  </si>
  <si>
    <t>Smurfit Stone Container Corporation - CA sites to include</t>
  </si>
  <si>
    <t>Index</t>
  </si>
  <si>
    <t>plus</t>
  </si>
  <si>
    <t>/$Dth</t>
  </si>
  <si>
    <t>NYMEX</t>
  </si>
  <si>
    <t xml:space="preserve">Malin </t>
  </si>
  <si>
    <t>Firm non recallable transportation</t>
  </si>
  <si>
    <t>July 1, 2001 - June 30, 2002</t>
  </si>
  <si>
    <t>Term A:</t>
  </si>
  <si>
    <t>Term B:</t>
  </si>
  <si>
    <t>July 1, 2001 - June 30, 2003</t>
  </si>
  <si>
    <t>Service Address</t>
  </si>
  <si>
    <t>Forecasted Usage (Dth)</t>
  </si>
  <si>
    <t>Newell Rubbermaid</t>
  </si>
  <si>
    <t>Little Tikes West</t>
  </si>
  <si>
    <t>18-6447-402-105-4</t>
  </si>
  <si>
    <t>19605 E Walnut Drive North</t>
  </si>
  <si>
    <t>91789-2815</t>
  </si>
  <si>
    <t>41100 Boyce Road</t>
  </si>
  <si>
    <t>N/A</t>
  </si>
  <si>
    <t>Borden Packaging and Industrial Products</t>
  </si>
  <si>
    <t>Date Sources</t>
  </si>
  <si>
    <t>Energy report from utility for 2000</t>
  </si>
  <si>
    <t>200 Ranch Road</t>
  </si>
  <si>
    <t>Libbey Glass, Inc.</t>
  </si>
  <si>
    <t>18-6449-086-300-1</t>
  </si>
  <si>
    <t>Provided by Mike Es, est usage without propane</t>
  </si>
  <si>
    <t>Provided by Mike Es, est usage with propane</t>
  </si>
  <si>
    <t>First line of estimated usage reflects when not using propane.  Second line reflects when use propane, anticipated natural gas usage.</t>
  </si>
  <si>
    <t>SGL Carbon Composites, Inc. (Hitco)</t>
  </si>
  <si>
    <t>18-8888-000-961-3</t>
  </si>
  <si>
    <t>NGPA for 2000 and Jan Feb 2001 NGPA</t>
  </si>
  <si>
    <t>28176 N. Ave Stanford</t>
  </si>
  <si>
    <t>18-6791-872-876-1</t>
  </si>
  <si>
    <t>Jeff Floyd</t>
  </si>
  <si>
    <t>201 S Hillview Drive</t>
  </si>
  <si>
    <t>Jefferson Smurfit Corporation (Corrugated)</t>
  </si>
  <si>
    <t>BVP A2 00021-1</t>
  </si>
  <si>
    <t>NGPA for 1999/2000.</t>
  </si>
  <si>
    <t>2525 S Sunland Ave</t>
  </si>
  <si>
    <t>FTK AC 00361-3</t>
  </si>
  <si>
    <t>1078 Merrill Street</t>
  </si>
  <si>
    <t>Smurfit Stone Container Corporation (Corrugated)</t>
  </si>
  <si>
    <t>FBT A5 00301-3</t>
  </si>
  <si>
    <t>2500 De La Cruz Blvd</t>
  </si>
  <si>
    <t>Smurfit Stone Container Corporation (Folding Carton #407)</t>
  </si>
  <si>
    <t>JVP A5 00861-8</t>
  </si>
  <si>
    <t>1901 Junction Ave</t>
  </si>
  <si>
    <t>Smurfit Stone Container (Corrugated)</t>
  </si>
  <si>
    <t>Plant Production</t>
  </si>
  <si>
    <t>Shutdown most Saturdays, all Sundays and 10 holidays/year</t>
  </si>
  <si>
    <t>Run 3 shifts 7 days/week</t>
  </si>
  <si>
    <t>Run 3 shifts Monday- Saturday</t>
  </si>
  <si>
    <t>24/7 with exception of major holidays</t>
  </si>
  <si>
    <t>All week with exception of major holidays</t>
  </si>
  <si>
    <t>24/7 365 days per year.  Shutdown 9 days /year (Apr, Nov, Dec) Burn 30% of use during shutdown days</t>
  </si>
  <si>
    <t>2600 De La Cruz Blvd</t>
  </si>
  <si>
    <t>Smurfit Stone Container (Mill/ Boxboard #432)</t>
  </si>
  <si>
    <t>ZRZ A1 02701-7 &amp; FVP AN 00551-1 &amp; JVP A4 00671-1</t>
  </si>
  <si>
    <r>
      <t xml:space="preserve">Libbey </t>
    </r>
    <r>
      <rPr>
        <vertAlign val="superscript"/>
        <sz val="11"/>
        <color indexed="8"/>
        <rFont val="Arial"/>
        <family val="2"/>
      </rPr>
      <t>1</t>
    </r>
  </si>
  <si>
    <r>
      <t>1</t>
    </r>
    <r>
      <rPr>
        <sz val="11"/>
        <color indexed="8"/>
        <rFont val="Arial"/>
        <family val="2"/>
      </rPr>
      <t xml:space="preserve"> Currently using approximately 85 -90% propane at the Libbey site.  Would like flexibility from supplier to switch between fuels, with notice prior to first of month.</t>
    </r>
  </si>
  <si>
    <t>24/7 operation, 100% natural gas usage</t>
  </si>
  <si>
    <t>85- 90% Propane</t>
  </si>
  <si>
    <t>CJJA 10030-1</t>
  </si>
  <si>
    <t>FVP AB 00311-0</t>
  </si>
  <si>
    <t>G-NT-D</t>
  </si>
  <si>
    <t>GAFT, GNT-T/G-COG, G-NT-T/G-SUR</t>
  </si>
  <si>
    <t>Redwood Capacity</t>
  </si>
  <si>
    <t>Buyer owns Redwood Capacity which may be assigned to the Seller</t>
  </si>
  <si>
    <t xml:space="preserve">manage the utilization of the Redwood Capacity, and will provide details </t>
  </si>
  <si>
    <t>of bids received on the capacity.  Please provide a brief description of</t>
  </si>
  <si>
    <t>your proposal to manage the capacity and the percentage you will expect</t>
  </si>
  <si>
    <t>to utilize on behalf of the Buyer.  Buyer expects that Seller will</t>
  </si>
  <si>
    <t>Please indicate whether inclusive of fuel to Malin.</t>
  </si>
  <si>
    <t>Bid One:</t>
  </si>
  <si>
    <t>Bid Two:</t>
  </si>
  <si>
    <t>Seller Redwood Capacity Offer:</t>
  </si>
  <si>
    <t>Fremont, CA</t>
  </si>
  <si>
    <t xml:space="preserve">Please find attached a copy of the Borden Chemical base sales agreement.  </t>
  </si>
  <si>
    <t>Please bid according to the terms found in the base agreement.</t>
  </si>
  <si>
    <t>Please indicate whether inclusive of fuel to PG&amp;E City gate.</t>
  </si>
  <si>
    <t>PG&amp;E City Gate</t>
  </si>
  <si>
    <t>SGL Carbon</t>
  </si>
  <si>
    <t xml:space="preserve">Please find attached a copy of the SGL Carbon base sales agreement.  </t>
  </si>
  <si>
    <t>Libbey, Inc.</t>
  </si>
  <si>
    <t>City of Industry</t>
  </si>
  <si>
    <t>Please provide copy of supplier base agreement with bid.</t>
  </si>
  <si>
    <t>to make under contract as a result of remarketing excess capacity at a profit.</t>
  </si>
  <si>
    <r>
      <t xml:space="preserve">Buyer </t>
    </r>
    <r>
      <rPr>
        <b/>
        <u/>
        <sz val="10"/>
        <color indexed="63"/>
        <rFont val="Arial"/>
        <family val="2"/>
      </rPr>
      <t>currently</t>
    </r>
    <r>
      <rPr>
        <b/>
        <sz val="10"/>
        <color indexed="63"/>
        <rFont val="Arial"/>
        <family val="2"/>
      </rPr>
      <t xml:space="preserve"> uses propane for near 90% of requirements.  Buyer would be able to provide notice to Seller of estimated usage prior to nominations for the following month.  Please price accordingly, allowing flexibility for use of alternate fuel.</t>
    </r>
  </si>
  <si>
    <t>Southern California Gas</t>
  </si>
  <si>
    <r>
      <t xml:space="preserve">Smurfit-Stone Container Corporation </t>
    </r>
    <r>
      <rPr>
        <vertAlign val="superscript"/>
        <sz val="11"/>
        <color indexed="8"/>
        <rFont val="Arial"/>
        <family val="2"/>
      </rPr>
      <t>2</t>
    </r>
  </si>
  <si>
    <r>
      <t>2</t>
    </r>
    <r>
      <rPr>
        <sz val="11"/>
        <color indexed="8"/>
        <rFont val="Arial"/>
        <family val="2"/>
      </rPr>
      <t xml:space="preserve"> Owns Redwood capacity which will be assigned to the marketer and will resell excess.  Through 1/31/02 : 19,644 Dth/day.  2/1/02 - 3/31/02: 19,684 Dth/day and 4/1/02 - 12/31/02 : 19,985 Dth/day</t>
    </r>
  </si>
  <si>
    <t>Please find attached the Smurfit Stone Container Corporation base sales agreement. Please bid according to the terms and conditions in the SSCC agreement.</t>
  </si>
  <si>
    <t>Bid One: SSCC prefers that bids reflect the payment terms noted in the base agreement.  Please adjust bids to reflect those payment terms.</t>
  </si>
  <si>
    <t>Bid Two:  Please submit any requested changes to the base agreement and adjust bid if changes would affect pricing.</t>
  </si>
  <si>
    <t>Please indicate whether inclusive of fuel to Southern California Gas City gate.</t>
  </si>
  <si>
    <t>LDC:</t>
  </si>
  <si>
    <t>PG&amp;E</t>
  </si>
  <si>
    <t xml:space="preserve">Gardena &amp; Valencia </t>
  </si>
  <si>
    <t>Gardena, CA</t>
  </si>
  <si>
    <t>Valencia, CA</t>
  </si>
  <si>
    <t>Fresno, Milpitas, Salinas, San Jose, Santa Clara #407, Santa Clara #432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</si>
</sst>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1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63"/>
      <name val="Arial"/>
      <family val="2"/>
    </font>
    <font>
      <b/>
      <u/>
      <sz val="10"/>
      <color indexed="6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/>
      <top/>
      <bottom style="thin">
        <color indexed="23"/>
      </bottom>
      <diagonal/>
    </border>
    <border>
      <left style="medium">
        <color indexed="23"/>
      </left>
      <right style="medium">
        <color indexed="64"/>
      </right>
      <top/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8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0" fillId="0" borderId="0" xfId="0" quotePrefix="1"/>
    <xf numFmtId="0" fontId="4" fillId="0" borderId="0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0" fillId="0" borderId="0" xfId="0" applyFont="1"/>
    <xf numFmtId="17" fontId="9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37" fontId="9" fillId="5" borderId="4" xfId="0" applyNumberFormat="1" applyFont="1" applyFill="1" applyBorder="1" applyAlignment="1">
      <alignment horizontal="center" vertical="center" wrapText="1"/>
    </xf>
    <xf numFmtId="37" fontId="9" fillId="5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vertical="top" wrapText="1"/>
    </xf>
    <xf numFmtId="3" fontId="1" fillId="0" borderId="8" xfId="0" applyNumberFormat="1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3" fontId="1" fillId="0" borderId="7" xfId="0" applyNumberFormat="1" applyFont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center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3" fontId="1" fillId="0" borderId="10" xfId="0" applyNumberFormat="1" applyFont="1" applyFill="1" applyBorder="1" applyAlignment="1">
      <alignment vertical="top" wrapText="1"/>
    </xf>
    <xf numFmtId="3" fontId="1" fillId="0" borderId="11" xfId="0" applyNumberFormat="1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3" xfId="0" applyNumberFormat="1" applyFont="1" applyFill="1" applyBorder="1" applyAlignment="1" applyProtection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Fill="1" applyBorder="1" applyAlignment="1" applyProtection="1">
      <alignment horizontal="center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3" fontId="1" fillId="0" borderId="13" xfId="0" applyNumberFormat="1" applyFont="1" applyBorder="1" applyAlignment="1">
      <alignment vertical="top" wrapText="1"/>
    </xf>
    <xf numFmtId="3" fontId="1" fillId="0" borderId="15" xfId="0" applyNumberFormat="1" applyFont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NumberFormat="1" applyFont="1" applyFill="1" applyBorder="1" applyAlignment="1" applyProtection="1">
      <alignment horizontal="center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3" fontId="1" fillId="0" borderId="17" xfId="0" applyNumberFormat="1" applyFont="1" applyBorder="1" applyAlignment="1">
      <alignment vertical="top" wrapText="1"/>
    </xf>
    <xf numFmtId="3" fontId="1" fillId="0" borderId="18" xfId="0" applyNumberFormat="1" applyFont="1" applyBorder="1" applyAlignment="1">
      <alignment vertical="top" wrapText="1"/>
    </xf>
    <xf numFmtId="0" fontId="9" fillId="3" borderId="4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11" fillId="0" borderId="0" xfId="0" applyFont="1" applyAlignment="1">
      <alignment vertical="top" wrapText="1"/>
    </xf>
    <xf numFmtId="37" fontId="9" fillId="5" borderId="28" xfId="0" applyNumberFormat="1" applyFont="1" applyFill="1" applyBorder="1" applyAlignment="1">
      <alignment horizontal="center"/>
    </xf>
    <xf numFmtId="37" fontId="9" fillId="5" borderId="29" xfId="0" applyNumberFormat="1" applyFont="1" applyFill="1" applyBorder="1" applyAlignment="1">
      <alignment horizontal="center"/>
    </xf>
    <xf numFmtId="37" fontId="9" fillId="5" borderId="3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workbookViewId="0">
      <selection activeCell="A2" sqref="A2:J2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170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77" t="s">
        <v>171</v>
      </c>
      <c r="B9" s="77"/>
      <c r="C9" s="77"/>
      <c r="D9" s="77"/>
      <c r="E9" s="77"/>
      <c r="F9" s="77"/>
      <c r="G9" s="77"/>
      <c r="H9" s="77"/>
      <c r="I9" s="77"/>
      <c r="J9" s="77"/>
    </row>
    <row r="10" spans="1:10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70" t="s">
        <v>172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3" t="s">
        <v>42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43</v>
      </c>
      <c r="B17" s="4"/>
      <c r="C17" s="4"/>
      <c r="D17" s="4"/>
    </row>
    <row r="18" spans="1:9" x14ac:dyDescent="0.2">
      <c r="B18" s="5"/>
      <c r="C18" s="5"/>
      <c r="D18" s="5"/>
    </row>
    <row r="19" spans="1:9" x14ac:dyDescent="0.2">
      <c r="A19" s="3" t="s">
        <v>44</v>
      </c>
      <c r="B19" s="4"/>
      <c r="C19" s="4"/>
      <c r="D19" s="4"/>
    </row>
    <row r="21" spans="1:9" x14ac:dyDescent="0.2">
      <c r="A21" s="3" t="s">
        <v>152</v>
      </c>
    </row>
    <row r="22" spans="1:9" x14ac:dyDescent="0.2">
      <c r="A22" s="22" t="s">
        <v>86</v>
      </c>
      <c r="B22" t="s">
        <v>85</v>
      </c>
    </row>
    <row r="23" spans="1:9" x14ac:dyDescent="0.2">
      <c r="A23" s="22"/>
    </row>
    <row r="24" spans="1:9" x14ac:dyDescent="0.2">
      <c r="A24" s="22" t="s">
        <v>45</v>
      </c>
      <c r="B24" s="9"/>
      <c r="C24" s="4"/>
      <c r="D24" t="s">
        <v>79</v>
      </c>
      <c r="E24" t="s">
        <v>80</v>
      </c>
      <c r="F24" s="4"/>
      <c r="G24" s="10" t="s">
        <v>81</v>
      </c>
    </row>
    <row r="25" spans="1:9" x14ac:dyDescent="0.2">
      <c r="A25" s="22"/>
      <c r="B25" s="6" t="s">
        <v>151</v>
      </c>
      <c r="F25" s="5"/>
    </row>
    <row r="26" spans="1:9" x14ac:dyDescent="0.2">
      <c r="A26" s="22"/>
      <c r="B26" s="6"/>
      <c r="F26" s="5"/>
    </row>
    <row r="27" spans="1:9" x14ac:dyDescent="0.2">
      <c r="A27" s="22"/>
      <c r="B27" s="6" t="s">
        <v>46</v>
      </c>
      <c r="D27" s="4"/>
      <c r="I27" s="7"/>
    </row>
    <row r="28" spans="1:9" x14ac:dyDescent="0.2">
      <c r="A28" s="22"/>
      <c r="B28" s="6"/>
      <c r="D28" s="5"/>
      <c r="I28" s="7"/>
    </row>
    <row r="29" spans="1:9" x14ac:dyDescent="0.2">
      <c r="A29" s="22" t="s">
        <v>47</v>
      </c>
      <c r="B29" s="11" t="s">
        <v>82</v>
      </c>
      <c r="C29" t="s">
        <v>80</v>
      </c>
      <c r="D29" s="4"/>
      <c r="E29" s="10" t="s">
        <v>81</v>
      </c>
      <c r="I29" s="7"/>
    </row>
    <row r="30" spans="1:9" x14ac:dyDescent="0.2">
      <c r="A30" s="22"/>
      <c r="B30" s="6" t="s">
        <v>151</v>
      </c>
      <c r="F30" s="5"/>
    </row>
    <row r="31" spans="1:9" x14ac:dyDescent="0.2">
      <c r="A31" s="22"/>
      <c r="B31" s="6"/>
      <c r="F31" s="5"/>
    </row>
    <row r="32" spans="1:9" x14ac:dyDescent="0.2">
      <c r="A32" s="22"/>
      <c r="B32" s="6" t="s">
        <v>46</v>
      </c>
      <c r="D32" s="4"/>
      <c r="I32" s="7"/>
    </row>
    <row r="33" spans="1:9" x14ac:dyDescent="0.2">
      <c r="A33" s="22"/>
      <c r="B33" s="6"/>
      <c r="D33" s="5"/>
      <c r="I33" s="7"/>
    </row>
    <row r="34" spans="1:9" x14ac:dyDescent="0.2">
      <c r="A34" s="22" t="s">
        <v>87</v>
      </c>
      <c r="B34" t="s">
        <v>88</v>
      </c>
    </row>
    <row r="35" spans="1:9" x14ac:dyDescent="0.2">
      <c r="A35" s="22"/>
    </row>
    <row r="36" spans="1:9" x14ac:dyDescent="0.2">
      <c r="A36" s="22" t="s">
        <v>45</v>
      </c>
      <c r="B36" s="9"/>
      <c r="C36" s="4"/>
      <c r="D36" t="s">
        <v>79</v>
      </c>
      <c r="E36" t="s">
        <v>80</v>
      </c>
      <c r="F36" s="4"/>
      <c r="G36" s="10" t="s">
        <v>81</v>
      </c>
    </row>
    <row r="37" spans="1:9" x14ac:dyDescent="0.2">
      <c r="A37" s="22"/>
      <c r="B37" s="6" t="s">
        <v>151</v>
      </c>
      <c r="F37" s="5"/>
    </row>
    <row r="38" spans="1:9" x14ac:dyDescent="0.2">
      <c r="A38" s="22"/>
      <c r="B38" s="6"/>
      <c r="F38" s="5"/>
    </row>
    <row r="39" spans="1:9" x14ac:dyDescent="0.2">
      <c r="A39" s="22"/>
      <c r="B39" s="6" t="s">
        <v>46</v>
      </c>
      <c r="D39" s="4"/>
      <c r="I39" s="7"/>
    </row>
    <row r="40" spans="1:9" x14ac:dyDescent="0.2">
      <c r="A40" s="22"/>
      <c r="B40" s="6"/>
      <c r="D40" s="5"/>
      <c r="I40" s="7"/>
    </row>
    <row r="41" spans="1:9" x14ac:dyDescent="0.2">
      <c r="A41" s="22" t="s">
        <v>47</v>
      </c>
      <c r="B41" s="11" t="s">
        <v>82</v>
      </c>
      <c r="C41" t="s">
        <v>80</v>
      </c>
      <c r="D41" s="4"/>
      <c r="E41" s="10" t="s">
        <v>81</v>
      </c>
      <c r="I41" s="7"/>
    </row>
    <row r="42" spans="1:9" x14ac:dyDescent="0.2">
      <c r="A42" s="22"/>
      <c r="B42" s="6" t="s">
        <v>151</v>
      </c>
      <c r="F42" s="5"/>
    </row>
    <row r="43" spans="1:9" x14ac:dyDescent="0.2">
      <c r="B43" s="6"/>
      <c r="F43" s="5"/>
    </row>
    <row r="44" spans="1:9" x14ac:dyDescent="0.2">
      <c r="B44" s="6" t="s">
        <v>46</v>
      </c>
      <c r="D44" s="4"/>
      <c r="I44" s="7"/>
    </row>
    <row r="45" spans="1:9" x14ac:dyDescent="0.2">
      <c r="B45" s="6"/>
      <c r="D45" s="5"/>
      <c r="I45" s="7"/>
    </row>
    <row r="46" spans="1:9" x14ac:dyDescent="0.2">
      <c r="A46" s="3" t="s">
        <v>153</v>
      </c>
    </row>
    <row r="47" spans="1:9" x14ac:dyDescent="0.2">
      <c r="A47" s="22" t="s">
        <v>86</v>
      </c>
      <c r="B47" t="s">
        <v>85</v>
      </c>
    </row>
    <row r="48" spans="1:9" x14ac:dyDescent="0.2">
      <c r="A48" s="22"/>
    </row>
    <row r="49" spans="1:9" x14ac:dyDescent="0.2">
      <c r="A49" s="22" t="s">
        <v>45</v>
      </c>
      <c r="B49" s="9"/>
      <c r="C49" s="4"/>
      <c r="D49" t="s">
        <v>79</v>
      </c>
      <c r="E49" t="s">
        <v>80</v>
      </c>
      <c r="F49" s="4"/>
      <c r="G49" s="10" t="s">
        <v>81</v>
      </c>
    </row>
    <row r="50" spans="1:9" x14ac:dyDescent="0.2">
      <c r="A50" s="22"/>
      <c r="B50" s="6" t="s">
        <v>151</v>
      </c>
      <c r="F50" s="5"/>
    </row>
    <row r="51" spans="1:9" x14ac:dyDescent="0.2">
      <c r="A51" s="22"/>
      <c r="B51" s="6"/>
      <c r="F51" s="5"/>
    </row>
    <row r="52" spans="1:9" x14ac:dyDescent="0.2">
      <c r="A52" s="22"/>
      <c r="B52" s="6" t="s">
        <v>46</v>
      </c>
      <c r="D52" s="4"/>
      <c r="I52" s="7"/>
    </row>
    <row r="53" spans="1:9" x14ac:dyDescent="0.2">
      <c r="A53" s="22"/>
      <c r="B53" s="6"/>
      <c r="D53" s="5"/>
      <c r="I53" s="7"/>
    </row>
    <row r="54" spans="1:9" x14ac:dyDescent="0.2">
      <c r="A54" s="22" t="s">
        <v>47</v>
      </c>
      <c r="B54" s="11" t="s">
        <v>82</v>
      </c>
      <c r="C54" t="s">
        <v>80</v>
      </c>
      <c r="D54" s="4"/>
      <c r="E54" s="10" t="s">
        <v>81</v>
      </c>
      <c r="I54" s="7"/>
    </row>
    <row r="55" spans="1:9" x14ac:dyDescent="0.2">
      <c r="A55" s="22"/>
      <c r="B55" s="6" t="s">
        <v>151</v>
      </c>
      <c r="F55" s="5"/>
    </row>
    <row r="56" spans="1:9" x14ac:dyDescent="0.2">
      <c r="A56" s="22"/>
      <c r="B56" s="6"/>
      <c r="F56" s="5"/>
    </row>
    <row r="57" spans="1:9" x14ac:dyDescent="0.2">
      <c r="A57" s="22"/>
      <c r="B57" s="6" t="s">
        <v>46</v>
      </c>
      <c r="D57" s="4"/>
      <c r="I57" s="7"/>
    </row>
    <row r="58" spans="1:9" x14ac:dyDescent="0.2">
      <c r="A58" s="22"/>
      <c r="B58" s="6"/>
      <c r="D58" s="5"/>
      <c r="I58" s="7"/>
    </row>
    <row r="59" spans="1:9" x14ac:dyDescent="0.2">
      <c r="A59" s="22" t="s">
        <v>87</v>
      </c>
      <c r="B59" t="s">
        <v>88</v>
      </c>
    </row>
    <row r="60" spans="1:9" x14ac:dyDescent="0.2">
      <c r="A60" s="22"/>
    </row>
    <row r="61" spans="1:9" x14ac:dyDescent="0.2">
      <c r="A61" s="22" t="s">
        <v>45</v>
      </c>
      <c r="B61" s="9"/>
      <c r="C61" s="4"/>
      <c r="D61" t="s">
        <v>79</v>
      </c>
      <c r="E61" t="s">
        <v>80</v>
      </c>
      <c r="F61" s="4"/>
      <c r="G61" s="10" t="s">
        <v>81</v>
      </c>
    </row>
    <row r="62" spans="1:9" x14ac:dyDescent="0.2">
      <c r="A62" s="22"/>
      <c r="B62" s="6" t="s">
        <v>151</v>
      </c>
      <c r="F62" s="5"/>
    </row>
    <row r="63" spans="1:9" x14ac:dyDescent="0.2">
      <c r="A63" s="22"/>
      <c r="B63" s="6"/>
      <c r="F63" s="5"/>
    </row>
    <row r="64" spans="1:9" x14ac:dyDescent="0.2">
      <c r="A64" s="22"/>
      <c r="B64" s="6" t="s">
        <v>46</v>
      </c>
      <c r="D64" s="4"/>
      <c r="I64" s="7"/>
    </row>
    <row r="65" spans="1:9" x14ac:dyDescent="0.2">
      <c r="A65" s="22"/>
      <c r="B65" s="6"/>
      <c r="D65" s="5"/>
      <c r="I65" s="7"/>
    </row>
    <row r="66" spans="1:9" x14ac:dyDescent="0.2">
      <c r="A66" s="22" t="s">
        <v>47</v>
      </c>
      <c r="B66" s="11" t="s">
        <v>82</v>
      </c>
      <c r="C66" t="s">
        <v>80</v>
      </c>
      <c r="D66" s="4"/>
      <c r="E66" s="10" t="s">
        <v>81</v>
      </c>
      <c r="I66" s="7"/>
    </row>
    <row r="67" spans="1:9" x14ac:dyDescent="0.2">
      <c r="A67" s="22"/>
      <c r="B67" s="6" t="s">
        <v>151</v>
      </c>
      <c r="F67" s="5"/>
    </row>
    <row r="68" spans="1:9" x14ac:dyDescent="0.2">
      <c r="A68" s="22"/>
      <c r="B68" s="6"/>
      <c r="F68" s="5"/>
    </row>
    <row r="69" spans="1:9" x14ac:dyDescent="0.2">
      <c r="B69" s="6" t="s">
        <v>46</v>
      </c>
      <c r="D69" s="4"/>
      <c r="I69" s="7"/>
    </row>
    <row r="70" spans="1:9" x14ac:dyDescent="0.2">
      <c r="I70" s="7"/>
    </row>
    <row r="71" spans="1:9" x14ac:dyDescent="0.2">
      <c r="A71" s="3" t="s">
        <v>48</v>
      </c>
      <c r="B71" s="71" t="s">
        <v>49</v>
      </c>
      <c r="C71" s="71"/>
      <c r="D71" s="71"/>
      <c r="E71" s="71"/>
      <c r="F71" s="71"/>
      <c r="G71" s="71"/>
      <c r="H71" s="71"/>
    </row>
    <row r="72" spans="1:9" x14ac:dyDescent="0.2">
      <c r="B72" s="71"/>
      <c r="C72" s="71"/>
      <c r="D72" s="71"/>
      <c r="E72" s="71"/>
      <c r="F72" s="71"/>
      <c r="G72" s="71"/>
      <c r="H72" s="71"/>
    </row>
    <row r="73" spans="1:9" x14ac:dyDescent="0.2">
      <c r="B73" s="71"/>
      <c r="C73" s="71"/>
      <c r="D73" s="71"/>
      <c r="E73" s="71"/>
      <c r="F73" s="71"/>
      <c r="G73" s="71"/>
      <c r="H73" s="71"/>
      <c r="I73" s="7" t="s">
        <v>41</v>
      </c>
    </row>
  </sheetData>
  <mergeCells count="7">
    <mergeCell ref="A12:J13"/>
    <mergeCell ref="B71:H73"/>
    <mergeCell ref="A1:J1"/>
    <mergeCell ref="A3:J3"/>
    <mergeCell ref="A2:J2"/>
    <mergeCell ref="A5:J7"/>
    <mergeCell ref="A9:J10"/>
  </mergeCells>
  <phoneticPr fontId="0" type="noConversion"/>
  <printOptions horizontalCentered="1"/>
  <pageMargins left="0.5" right="0.5" top="0.5" bottom="1" header="0.5" footer="0.5"/>
  <pageSetup scale="7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3" t="s">
        <v>54</v>
      </c>
      <c r="I8" s="7" t="s">
        <v>52</v>
      </c>
    </row>
    <row r="9" spans="1:10" x14ac:dyDescent="0.2">
      <c r="B9" s="3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21"/>
  <sheetViews>
    <sheetView zoomScale="55" workbookViewId="0">
      <pane xSplit="2" ySplit="2" topLeftCell="C3" activePane="bottomRight" state="frozen"/>
      <selection activeCell="E18" sqref="E18"/>
      <selection pane="topRight" activeCell="E18" sqref="E18"/>
      <selection pane="bottomLeft" activeCell="E18" sqref="E18"/>
      <selection pane="bottomRight" activeCell="Z14" sqref="Z14"/>
    </sheetView>
  </sheetViews>
  <sheetFormatPr defaultColWidth="8.85546875" defaultRowHeight="14.25" x14ac:dyDescent="0.2"/>
  <cols>
    <col min="1" max="1" width="36.28515625" style="13" bestFit="1" customWidth="1"/>
    <col min="2" max="2" width="15.7109375" style="13" customWidth="1"/>
    <col min="3" max="3" width="8" style="23" customWidth="1"/>
    <col min="4" max="4" width="27.140625" style="23" customWidth="1"/>
    <col min="5" max="5" width="7.7109375" style="23" bestFit="1" customWidth="1"/>
    <col min="6" max="6" width="9.85546875" style="13" customWidth="1"/>
    <col min="7" max="7" width="22.7109375" style="13" customWidth="1"/>
    <col min="8" max="8" width="34" style="13" bestFit="1" customWidth="1"/>
    <col min="9" max="9" width="22.28515625" style="13" bestFit="1" customWidth="1"/>
    <col min="10" max="10" width="13" style="13" hidden="1" customWidth="1"/>
    <col min="11" max="11" width="19.7109375" style="13" customWidth="1"/>
    <col min="12" max="12" width="29.28515625" style="23" customWidth="1"/>
    <col min="13" max="13" width="27.28515625" style="13" hidden="1" customWidth="1"/>
    <col min="14" max="14" width="9.28515625" style="13" bestFit="1" customWidth="1"/>
    <col min="15" max="15" width="8.7109375" style="13" customWidth="1"/>
    <col min="16" max="16" width="9.140625" style="13" customWidth="1"/>
    <col min="17" max="17" width="8.7109375" style="13" customWidth="1"/>
    <col min="18" max="18" width="9.28515625" style="13" bestFit="1" customWidth="1"/>
    <col min="19" max="20" width="8.7109375" style="13" customWidth="1"/>
    <col min="21" max="21" width="9.28515625" style="13" customWidth="1"/>
    <col min="22" max="22" width="8.7109375" style="13" customWidth="1"/>
    <col min="23" max="23" width="9.28515625" style="13" bestFit="1" customWidth="1"/>
    <col min="24" max="25" width="8.7109375" style="13" customWidth="1"/>
    <col min="26" max="26" width="10.42578125" style="13" customWidth="1"/>
    <col min="27" max="27" width="12.85546875" style="13" bestFit="1" customWidth="1"/>
    <col min="28" max="16384" width="8.85546875" style="13"/>
  </cols>
  <sheetData>
    <row r="1" spans="1:62" ht="15.75" thickBot="1" x14ac:dyDescent="0.3">
      <c r="N1" s="88" t="s">
        <v>90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62" ht="105" customHeight="1" thickBot="1" x14ac:dyDescent="0.25">
      <c r="A2" s="24" t="s">
        <v>31</v>
      </c>
      <c r="B2" s="25" t="s">
        <v>17</v>
      </c>
      <c r="C2" s="26" t="s">
        <v>18</v>
      </c>
      <c r="D2" s="26" t="s">
        <v>89</v>
      </c>
      <c r="E2" s="26" t="s">
        <v>36</v>
      </c>
      <c r="F2" s="25" t="s">
        <v>76</v>
      </c>
      <c r="G2" s="25" t="s">
        <v>0</v>
      </c>
      <c r="H2" s="27" t="s">
        <v>33</v>
      </c>
      <c r="I2" s="27" t="s">
        <v>37</v>
      </c>
      <c r="J2" s="27" t="s">
        <v>38</v>
      </c>
      <c r="K2" s="27" t="s">
        <v>39</v>
      </c>
      <c r="L2" s="68" t="s">
        <v>127</v>
      </c>
      <c r="M2" s="28" t="s">
        <v>99</v>
      </c>
      <c r="N2" s="29" t="s">
        <v>19</v>
      </c>
      <c r="O2" s="29" t="s">
        <v>20</v>
      </c>
      <c r="P2" s="29" t="s">
        <v>21</v>
      </c>
      <c r="Q2" s="29" t="s">
        <v>22</v>
      </c>
      <c r="R2" s="29" t="s">
        <v>23</v>
      </c>
      <c r="S2" s="29" t="s">
        <v>24</v>
      </c>
      <c r="T2" s="29" t="s">
        <v>25</v>
      </c>
      <c r="U2" s="29" t="s">
        <v>26</v>
      </c>
      <c r="V2" s="29" t="s">
        <v>27</v>
      </c>
      <c r="W2" s="29" t="s">
        <v>28</v>
      </c>
      <c r="X2" s="29" t="s">
        <v>29</v>
      </c>
      <c r="Y2" s="29" t="s">
        <v>30</v>
      </c>
      <c r="Z2" s="30" t="s">
        <v>77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1:62" s="15" customFormat="1" ht="29.25" thickBot="1" x14ac:dyDescent="0.25">
      <c r="A3" s="31" t="s">
        <v>32</v>
      </c>
      <c r="B3" s="32" t="s">
        <v>14</v>
      </c>
      <c r="C3" s="33" t="s">
        <v>1</v>
      </c>
      <c r="D3" s="33" t="s">
        <v>96</v>
      </c>
      <c r="E3" s="33">
        <v>94538</v>
      </c>
      <c r="F3" s="34" t="s">
        <v>97</v>
      </c>
      <c r="G3" s="32" t="s">
        <v>98</v>
      </c>
      <c r="H3" s="35" t="s">
        <v>15</v>
      </c>
      <c r="I3" s="35" t="s">
        <v>143</v>
      </c>
      <c r="J3" s="34"/>
      <c r="K3" s="33" t="s">
        <v>141</v>
      </c>
      <c r="L3" s="33" t="s">
        <v>97</v>
      </c>
      <c r="M3" s="34" t="s">
        <v>100</v>
      </c>
      <c r="N3" s="36">
        <v>2687.3</v>
      </c>
      <c r="O3" s="36">
        <v>2922.3</v>
      </c>
      <c r="P3" s="36">
        <v>3473.4</v>
      </c>
      <c r="Q3" s="36">
        <v>3031.6</v>
      </c>
      <c r="R3" s="36">
        <v>2904.4</v>
      </c>
      <c r="S3" s="36">
        <v>2810</v>
      </c>
      <c r="T3" s="36">
        <v>3320.7</v>
      </c>
      <c r="U3" s="36">
        <v>2528.1</v>
      </c>
      <c r="V3" s="36">
        <v>3184.3</v>
      </c>
      <c r="W3" s="36">
        <v>3157.9</v>
      </c>
      <c r="X3" s="36">
        <v>3299</v>
      </c>
      <c r="Y3" s="36">
        <v>3778.6</v>
      </c>
      <c r="Z3" s="37">
        <f>SUM(N3:Y3)</f>
        <v>37097.599999999999</v>
      </c>
    </row>
    <row r="4" spans="1:62" s="15" customFormat="1" ht="43.5" thickBot="1" x14ac:dyDescent="0.25">
      <c r="A4" s="38" t="s">
        <v>8</v>
      </c>
      <c r="B4" s="32" t="s">
        <v>9</v>
      </c>
      <c r="C4" s="33" t="s">
        <v>1</v>
      </c>
      <c r="D4" s="39" t="s">
        <v>117</v>
      </c>
      <c r="E4" s="33">
        <v>93779</v>
      </c>
      <c r="F4" s="34" t="s">
        <v>97</v>
      </c>
      <c r="G4" s="32" t="s">
        <v>114</v>
      </c>
      <c r="H4" s="35" t="s">
        <v>15</v>
      </c>
      <c r="I4" s="35" t="s">
        <v>143</v>
      </c>
      <c r="J4" s="40"/>
      <c r="K4" s="40" t="s">
        <v>118</v>
      </c>
      <c r="L4" s="39" t="s">
        <v>97</v>
      </c>
      <c r="M4" s="40" t="s">
        <v>116</v>
      </c>
      <c r="N4" s="36">
        <v>4832.1000000000004</v>
      </c>
      <c r="O4" s="36">
        <v>5375.2</v>
      </c>
      <c r="P4" s="36">
        <v>6097.7</v>
      </c>
      <c r="Q4" s="36">
        <v>4853.8</v>
      </c>
      <c r="R4" s="36">
        <v>4924.8</v>
      </c>
      <c r="S4" s="36">
        <v>5255.6</v>
      </c>
      <c r="T4" s="36">
        <v>4985.7</v>
      </c>
      <c r="U4" s="36">
        <v>5385.4</v>
      </c>
      <c r="V4" s="36">
        <v>4990.2</v>
      </c>
      <c r="W4" s="36">
        <v>5572</v>
      </c>
      <c r="X4" s="36">
        <v>5221</v>
      </c>
      <c r="Y4" s="36">
        <v>5671.2</v>
      </c>
      <c r="Z4" s="37">
        <f t="shared" ref="Z4:Z14" si="0">SUM(N4:Y4)</f>
        <v>63164.69999999999</v>
      </c>
    </row>
    <row r="5" spans="1:62" s="15" customFormat="1" ht="43.5" thickBot="1" x14ac:dyDescent="0.25">
      <c r="A5" s="38" t="s">
        <v>8</v>
      </c>
      <c r="B5" s="32" t="s">
        <v>10</v>
      </c>
      <c r="C5" s="33" t="s">
        <v>1</v>
      </c>
      <c r="D5" s="39" t="s">
        <v>113</v>
      </c>
      <c r="E5" s="33">
        <v>95035</v>
      </c>
      <c r="F5" s="34" t="s">
        <v>97</v>
      </c>
      <c r="G5" s="32" t="s">
        <v>114</v>
      </c>
      <c r="H5" s="35" t="s">
        <v>15</v>
      </c>
      <c r="I5" s="35" t="s">
        <v>143</v>
      </c>
      <c r="J5" s="40"/>
      <c r="K5" s="40" t="s">
        <v>115</v>
      </c>
      <c r="L5" s="39" t="s">
        <v>97</v>
      </c>
      <c r="M5" s="40" t="s">
        <v>116</v>
      </c>
      <c r="N5" s="36">
        <v>3507</v>
      </c>
      <c r="O5" s="36">
        <v>3561.2</v>
      </c>
      <c r="P5" s="36">
        <v>4237</v>
      </c>
      <c r="Q5" s="36">
        <v>3203.6</v>
      </c>
      <c r="R5" s="36">
        <v>4064.2</v>
      </c>
      <c r="S5" s="36">
        <v>3811.9</v>
      </c>
      <c r="T5" s="36">
        <v>3426.9</v>
      </c>
      <c r="U5" s="36">
        <v>3745</v>
      </c>
      <c r="V5" s="36">
        <v>3280.5</v>
      </c>
      <c r="W5" s="36">
        <v>3294.8</v>
      </c>
      <c r="X5" s="36">
        <v>3123.1</v>
      </c>
      <c r="Y5" s="36">
        <v>3671</v>
      </c>
      <c r="Z5" s="37">
        <f t="shared" si="0"/>
        <v>42926.200000000004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2" s="15" customFormat="1" ht="43.5" thickBot="1" x14ac:dyDescent="0.25">
      <c r="A6" s="38" t="s">
        <v>8</v>
      </c>
      <c r="B6" s="32" t="s">
        <v>11</v>
      </c>
      <c r="C6" s="33" t="s">
        <v>1</v>
      </c>
      <c r="D6" s="39" t="s">
        <v>119</v>
      </c>
      <c r="E6" s="33">
        <v>93901</v>
      </c>
      <c r="F6" s="34" t="s">
        <v>97</v>
      </c>
      <c r="G6" s="32" t="s">
        <v>120</v>
      </c>
      <c r="H6" s="35" t="s">
        <v>15</v>
      </c>
      <c r="I6" s="35" t="s">
        <v>143</v>
      </c>
      <c r="J6" s="40"/>
      <c r="K6" s="40" t="s">
        <v>121</v>
      </c>
      <c r="L6" s="39" t="s">
        <v>130</v>
      </c>
      <c r="M6" s="40" t="s">
        <v>116</v>
      </c>
      <c r="N6" s="36">
        <v>6347.6</v>
      </c>
      <c r="O6" s="36">
        <v>6310.7</v>
      </c>
      <c r="P6" s="36">
        <v>8504.7999999999993</v>
      </c>
      <c r="Q6" s="36">
        <v>6572.2</v>
      </c>
      <c r="R6" s="36">
        <v>6884.7</v>
      </c>
      <c r="S6" s="36">
        <v>6579.3</v>
      </c>
      <c r="T6" s="36">
        <v>5321.6</v>
      </c>
      <c r="U6" s="36">
        <v>6415.8</v>
      </c>
      <c r="V6" s="36">
        <v>5972.4</v>
      </c>
      <c r="W6" s="36">
        <v>6890.8</v>
      </c>
      <c r="X6" s="36">
        <v>6550.5</v>
      </c>
      <c r="Y6" s="36">
        <v>6923.1</v>
      </c>
      <c r="Z6" s="37">
        <f t="shared" si="0"/>
        <v>79273.500000000015</v>
      </c>
    </row>
    <row r="7" spans="1:62" s="15" customFormat="1" ht="43.5" thickBot="1" x14ac:dyDescent="0.25">
      <c r="A7" s="38" t="s">
        <v>8</v>
      </c>
      <c r="B7" s="32" t="s">
        <v>12</v>
      </c>
      <c r="C7" s="33" t="s">
        <v>1</v>
      </c>
      <c r="D7" s="39" t="s">
        <v>125</v>
      </c>
      <c r="E7" s="33">
        <v>95131</v>
      </c>
      <c r="F7" s="34" t="s">
        <v>97</v>
      </c>
      <c r="G7" s="32" t="s">
        <v>126</v>
      </c>
      <c r="H7" s="35" t="s">
        <v>15</v>
      </c>
      <c r="I7" s="35" t="s">
        <v>143</v>
      </c>
      <c r="J7" s="40"/>
      <c r="K7" s="40" t="s">
        <v>142</v>
      </c>
      <c r="L7" s="33" t="s">
        <v>128</v>
      </c>
      <c r="M7" s="40" t="s">
        <v>116</v>
      </c>
      <c r="N7" s="36">
        <v>3122.2</v>
      </c>
      <c r="O7" s="36">
        <v>2745.9</v>
      </c>
      <c r="P7" s="36">
        <v>3424.3</v>
      </c>
      <c r="Q7" s="36">
        <v>2763.7</v>
      </c>
      <c r="R7" s="36">
        <v>3179.6</v>
      </c>
      <c r="S7" s="36">
        <v>3245.7</v>
      </c>
      <c r="T7" s="36">
        <v>2727.9</v>
      </c>
      <c r="U7" s="36">
        <v>3354.8</v>
      </c>
      <c r="V7" s="36">
        <v>3002.5</v>
      </c>
      <c r="W7" s="36">
        <v>3257.6</v>
      </c>
      <c r="X7" s="36">
        <v>3033.8</v>
      </c>
      <c r="Y7" s="36">
        <v>2901.5</v>
      </c>
      <c r="Z7" s="37">
        <f t="shared" si="0"/>
        <v>36759.5</v>
      </c>
    </row>
    <row r="8" spans="1:62" s="15" customFormat="1" ht="43.5" thickBot="1" x14ac:dyDescent="0.25">
      <c r="A8" s="38" t="s">
        <v>8</v>
      </c>
      <c r="B8" s="32" t="s">
        <v>13</v>
      </c>
      <c r="C8" s="33" t="s">
        <v>1</v>
      </c>
      <c r="D8" s="39" t="s">
        <v>122</v>
      </c>
      <c r="E8" s="33">
        <v>95050</v>
      </c>
      <c r="F8" s="34" t="s">
        <v>97</v>
      </c>
      <c r="G8" s="32" t="s">
        <v>123</v>
      </c>
      <c r="H8" s="35" t="s">
        <v>15</v>
      </c>
      <c r="I8" s="35" t="s">
        <v>143</v>
      </c>
      <c r="J8" s="40"/>
      <c r="K8" s="40" t="s">
        <v>124</v>
      </c>
      <c r="L8" s="39" t="s">
        <v>129</v>
      </c>
      <c r="M8" s="40" t="s">
        <v>116</v>
      </c>
      <c r="N8" s="36">
        <v>3002.3</v>
      </c>
      <c r="O8" s="36">
        <v>2757.1</v>
      </c>
      <c r="P8" s="36">
        <v>2927.4</v>
      </c>
      <c r="Q8" s="36">
        <v>2422.6</v>
      </c>
      <c r="R8" s="36">
        <v>2347.5</v>
      </c>
      <c r="S8" s="36">
        <v>2665.2</v>
      </c>
      <c r="T8" s="36">
        <v>2188.8000000000002</v>
      </c>
      <c r="U8" s="36">
        <v>2454.6999999999998</v>
      </c>
      <c r="V8" s="36">
        <v>1879.1</v>
      </c>
      <c r="W8" s="36">
        <v>1959.2</v>
      </c>
      <c r="X8" s="36">
        <v>2108.1999999999998</v>
      </c>
      <c r="Y8" s="36">
        <v>2442.8000000000002</v>
      </c>
      <c r="Z8" s="37">
        <f t="shared" si="0"/>
        <v>29154.899999999998</v>
      </c>
    </row>
    <row r="9" spans="1:62" s="15" customFormat="1" ht="57.75" thickBot="1" x14ac:dyDescent="0.25">
      <c r="A9" s="38" t="s">
        <v>168</v>
      </c>
      <c r="B9" s="32" t="s">
        <v>13</v>
      </c>
      <c r="C9" s="33" t="s">
        <v>1</v>
      </c>
      <c r="D9" s="39" t="s">
        <v>134</v>
      </c>
      <c r="E9" s="33">
        <v>95050</v>
      </c>
      <c r="F9" s="34" t="s">
        <v>97</v>
      </c>
      <c r="G9" s="32" t="s">
        <v>135</v>
      </c>
      <c r="H9" s="35" t="s">
        <v>15</v>
      </c>
      <c r="I9" s="35" t="s">
        <v>144</v>
      </c>
      <c r="J9" s="40"/>
      <c r="K9" s="35" t="s">
        <v>136</v>
      </c>
      <c r="L9" s="39" t="s">
        <v>133</v>
      </c>
      <c r="M9" s="40" t="s">
        <v>116</v>
      </c>
      <c r="N9" s="36">
        <v>230932.7</v>
      </c>
      <c r="O9" s="36">
        <v>215584.5</v>
      </c>
      <c r="P9" s="36">
        <v>230989.2</v>
      </c>
      <c r="Q9" s="36">
        <v>193445.5</v>
      </c>
      <c r="R9" s="36">
        <v>228658.9</v>
      </c>
      <c r="S9" s="36">
        <v>213957.8</v>
      </c>
      <c r="T9" s="36">
        <v>227370.5</v>
      </c>
      <c r="U9" s="36">
        <v>202488.8</v>
      </c>
      <c r="V9" s="36">
        <v>217548.79999999999</v>
      </c>
      <c r="W9" s="36">
        <v>225232.7</v>
      </c>
      <c r="X9" s="36">
        <v>221984.8</v>
      </c>
      <c r="Y9" s="36">
        <v>195977</v>
      </c>
      <c r="Z9" s="37">
        <f t="shared" si="0"/>
        <v>2604171.2000000002</v>
      </c>
    </row>
    <row r="10" spans="1:62" s="15" customFormat="1" ht="28.5" x14ac:dyDescent="0.2">
      <c r="A10" s="59" t="s">
        <v>137</v>
      </c>
      <c r="B10" s="60" t="s">
        <v>16</v>
      </c>
      <c r="C10" s="61" t="s">
        <v>1</v>
      </c>
      <c r="D10" s="62" t="s">
        <v>101</v>
      </c>
      <c r="E10" s="61">
        <v>91789</v>
      </c>
      <c r="F10" s="63" t="s">
        <v>97</v>
      </c>
      <c r="G10" s="60" t="s">
        <v>102</v>
      </c>
      <c r="H10" s="64" t="s">
        <v>2</v>
      </c>
      <c r="I10" s="64" t="s">
        <v>3</v>
      </c>
      <c r="J10" s="65"/>
      <c r="K10" s="65" t="s">
        <v>103</v>
      </c>
      <c r="L10" s="62" t="s">
        <v>139</v>
      </c>
      <c r="M10" s="65" t="s">
        <v>104</v>
      </c>
      <c r="N10" s="66">
        <v>27000</v>
      </c>
      <c r="O10" s="66">
        <v>29000</v>
      </c>
      <c r="P10" s="66">
        <v>29000</v>
      </c>
      <c r="Q10" s="66">
        <v>30000</v>
      </c>
      <c r="R10" s="66">
        <v>33000</v>
      </c>
      <c r="S10" s="66">
        <v>31000</v>
      </c>
      <c r="T10" s="66">
        <v>33000</v>
      </c>
      <c r="U10" s="66">
        <v>33000</v>
      </c>
      <c r="V10" s="66">
        <v>30000</v>
      </c>
      <c r="W10" s="66">
        <v>32000</v>
      </c>
      <c r="X10" s="66">
        <v>33000</v>
      </c>
      <c r="Y10" s="66">
        <v>23000</v>
      </c>
      <c r="Z10" s="67">
        <f t="shared" si="0"/>
        <v>363000</v>
      </c>
    </row>
    <row r="11" spans="1:62" s="15" customFormat="1" ht="29.25" thickBot="1" x14ac:dyDescent="0.25">
      <c r="A11" s="50"/>
      <c r="B11" s="51"/>
      <c r="C11" s="52"/>
      <c r="D11" s="53"/>
      <c r="E11" s="52"/>
      <c r="F11" s="54"/>
      <c r="G11" s="51"/>
      <c r="H11" s="55"/>
      <c r="I11" s="55"/>
      <c r="J11" s="56"/>
      <c r="K11" s="56"/>
      <c r="L11" s="53" t="s">
        <v>140</v>
      </c>
      <c r="M11" s="56" t="s">
        <v>105</v>
      </c>
      <c r="N11" s="57">
        <f>N10*0.13</f>
        <v>3510</v>
      </c>
      <c r="O11" s="57">
        <f t="shared" ref="O11:Y11" si="1">O10*0.13</f>
        <v>3770</v>
      </c>
      <c r="P11" s="57">
        <f t="shared" si="1"/>
        <v>3770</v>
      </c>
      <c r="Q11" s="57">
        <f t="shared" si="1"/>
        <v>3900</v>
      </c>
      <c r="R11" s="57">
        <f t="shared" si="1"/>
        <v>4290</v>
      </c>
      <c r="S11" s="57">
        <f t="shared" si="1"/>
        <v>4030</v>
      </c>
      <c r="T11" s="57">
        <f t="shared" si="1"/>
        <v>4290</v>
      </c>
      <c r="U11" s="57">
        <f t="shared" si="1"/>
        <v>4290</v>
      </c>
      <c r="V11" s="57">
        <f t="shared" si="1"/>
        <v>3900</v>
      </c>
      <c r="W11" s="57">
        <f t="shared" si="1"/>
        <v>4160</v>
      </c>
      <c r="X11" s="57">
        <f t="shared" si="1"/>
        <v>4290</v>
      </c>
      <c r="Y11" s="57">
        <f t="shared" si="1"/>
        <v>2990</v>
      </c>
      <c r="Z11" s="58">
        <f t="shared" si="0"/>
        <v>47190</v>
      </c>
    </row>
    <row r="12" spans="1:62" s="15" customFormat="1" ht="29.25" thickBot="1" x14ac:dyDescent="0.25">
      <c r="A12" s="31" t="s">
        <v>91</v>
      </c>
      <c r="B12" s="40" t="s">
        <v>16</v>
      </c>
      <c r="C12" s="39" t="s">
        <v>1</v>
      </c>
      <c r="D12" s="39" t="s">
        <v>94</v>
      </c>
      <c r="E12" s="39" t="s">
        <v>95</v>
      </c>
      <c r="F12" s="34" t="s">
        <v>97</v>
      </c>
      <c r="G12" s="40" t="s">
        <v>92</v>
      </c>
      <c r="H12" s="40" t="s">
        <v>2</v>
      </c>
      <c r="I12" s="35" t="s">
        <v>3</v>
      </c>
      <c r="J12" s="40"/>
      <c r="K12" s="40" t="s">
        <v>93</v>
      </c>
      <c r="L12" s="39" t="s">
        <v>132</v>
      </c>
      <c r="M12" s="40"/>
      <c r="N12" s="41">
        <v>8461.9</v>
      </c>
      <c r="O12" s="41">
        <v>8791.7000000000007</v>
      </c>
      <c r="P12" s="41">
        <v>9443.4</v>
      </c>
      <c r="Q12" s="41">
        <v>9650.1</v>
      </c>
      <c r="R12" s="41">
        <v>9514.7999999999993</v>
      </c>
      <c r="S12" s="41">
        <v>9526.5</v>
      </c>
      <c r="T12" s="41">
        <v>8276.7999999999993</v>
      </c>
      <c r="U12" s="41">
        <v>10061.4</v>
      </c>
      <c r="V12" s="41">
        <v>9759.5</v>
      </c>
      <c r="W12" s="41">
        <v>10616</v>
      </c>
      <c r="X12" s="41">
        <v>9000</v>
      </c>
      <c r="Y12" s="41">
        <v>7602.1</v>
      </c>
      <c r="Z12" s="37">
        <f t="shared" si="0"/>
        <v>110704.2</v>
      </c>
    </row>
    <row r="13" spans="1:62" s="15" customFormat="1" ht="43.5" thickBot="1" x14ac:dyDescent="0.25">
      <c r="A13" s="38" t="s">
        <v>4</v>
      </c>
      <c r="B13" s="32" t="s">
        <v>5</v>
      </c>
      <c r="C13" s="33" t="s">
        <v>1</v>
      </c>
      <c r="D13" s="33" t="s">
        <v>34</v>
      </c>
      <c r="E13" s="33" t="s">
        <v>35</v>
      </c>
      <c r="F13" s="34" t="s">
        <v>97</v>
      </c>
      <c r="G13" s="32" t="s">
        <v>107</v>
      </c>
      <c r="H13" s="35" t="s">
        <v>2</v>
      </c>
      <c r="I13" s="35" t="s">
        <v>3</v>
      </c>
      <c r="J13" s="40"/>
      <c r="K13" s="40" t="s">
        <v>108</v>
      </c>
      <c r="L13" s="39" t="s">
        <v>129</v>
      </c>
      <c r="M13" s="40" t="s">
        <v>109</v>
      </c>
      <c r="N13" s="36">
        <v>10594.4</v>
      </c>
      <c r="O13" s="36">
        <v>11529.7</v>
      </c>
      <c r="P13" s="36">
        <v>12119.7</v>
      </c>
      <c r="Q13" s="36">
        <v>10871.3</v>
      </c>
      <c r="R13" s="36">
        <v>10036</v>
      </c>
      <c r="S13" s="36">
        <v>8905.9</v>
      </c>
      <c r="T13" s="36">
        <v>10801.2</v>
      </c>
      <c r="U13" s="36">
        <v>11905.2</v>
      </c>
      <c r="V13" s="36">
        <v>9216.7000000000007</v>
      </c>
      <c r="W13" s="36">
        <v>12746.9</v>
      </c>
      <c r="X13" s="36">
        <v>11970.1</v>
      </c>
      <c r="Y13" s="36">
        <v>10415</v>
      </c>
      <c r="Z13" s="37">
        <f t="shared" si="0"/>
        <v>131112.1</v>
      </c>
    </row>
    <row r="14" spans="1:62" s="15" customFormat="1" ht="29.25" thickBot="1" x14ac:dyDescent="0.25">
      <c r="A14" s="42" t="s">
        <v>4</v>
      </c>
      <c r="B14" s="43" t="s">
        <v>7</v>
      </c>
      <c r="C14" s="44" t="s">
        <v>1</v>
      </c>
      <c r="D14" s="44" t="s">
        <v>110</v>
      </c>
      <c r="E14" s="44">
        <v>91355</v>
      </c>
      <c r="F14" s="45" t="s">
        <v>97</v>
      </c>
      <c r="G14" s="43" t="s">
        <v>6</v>
      </c>
      <c r="H14" s="46" t="s">
        <v>2</v>
      </c>
      <c r="I14" s="46" t="s">
        <v>3</v>
      </c>
      <c r="J14" s="47"/>
      <c r="K14" s="47" t="s">
        <v>111</v>
      </c>
      <c r="L14" s="69" t="s">
        <v>131</v>
      </c>
      <c r="M14" s="47" t="s">
        <v>112</v>
      </c>
      <c r="N14" s="48">
        <v>2202</v>
      </c>
      <c r="O14" s="48">
        <v>2457</v>
      </c>
      <c r="P14" s="48">
        <v>3055</v>
      </c>
      <c r="Q14" s="48">
        <v>3250</v>
      </c>
      <c r="R14" s="48">
        <v>2694</v>
      </c>
      <c r="S14" s="48">
        <v>2774</v>
      </c>
      <c r="T14" s="48">
        <v>2500</v>
      </c>
      <c r="U14" s="48">
        <v>2600</v>
      </c>
      <c r="V14" s="48">
        <v>2885</v>
      </c>
      <c r="W14" s="48">
        <v>3108</v>
      </c>
      <c r="X14" s="48">
        <v>3447</v>
      </c>
      <c r="Y14" s="48">
        <v>2040</v>
      </c>
      <c r="Z14" s="49">
        <f t="shared" si="0"/>
        <v>33012</v>
      </c>
    </row>
    <row r="15" spans="1:62" ht="17.25" x14ac:dyDescent="0.25">
      <c r="A15" s="17" t="s">
        <v>138</v>
      </c>
      <c r="H15" s="18"/>
      <c r="I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62" ht="15" x14ac:dyDescent="0.25">
      <c r="A16" s="13" t="s">
        <v>106</v>
      </c>
      <c r="H16" s="18"/>
      <c r="I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x14ac:dyDescent="0.25">
      <c r="H17" s="18"/>
      <c r="I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">
      <c r="A18" s="91" t="s">
        <v>169</v>
      </c>
      <c r="B18" s="71"/>
      <c r="C18" s="71"/>
      <c r="D18" s="71"/>
      <c r="E18" s="71"/>
      <c r="F18" s="71"/>
      <c r="G18" s="71"/>
      <c r="H18" s="71"/>
      <c r="I18" s="7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6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x14ac:dyDescent="0.25">
      <c r="H20" s="18"/>
      <c r="I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x14ac:dyDescent="0.25">
      <c r="H21" s="18"/>
      <c r="I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</sheetData>
  <mergeCells count="2">
    <mergeCell ref="N1:Z1"/>
    <mergeCell ref="A18:I19"/>
  </mergeCells>
  <phoneticPr fontId="0" type="noConversion"/>
  <pageMargins left="0.5" right="0.5" top="1.25" bottom="0.5" header="0.5" footer="0.5"/>
  <pageSetup scale="36" orientation="landscape" horizontalDpi="1200" verticalDpi="1200" r:id="rId1"/>
  <headerFooter alignWithMargins="0">
    <oddHeader>&amp;C&amp;"Arial,Bold"&amp;18Summit Energy CA Customer
Load Profile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workbookViewId="0">
      <selection activeCell="A5" sqref="A5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83</v>
      </c>
      <c r="I12" s="7" t="s">
        <v>41</v>
      </c>
    </row>
    <row r="13" spans="1:10" x14ac:dyDescent="0.2">
      <c r="A13" s="3" t="s">
        <v>174</v>
      </c>
      <c r="B13" s="6" t="s">
        <v>175</v>
      </c>
      <c r="I13" s="7"/>
    </row>
    <row r="15" spans="1:10" x14ac:dyDescent="0.2">
      <c r="A15" s="3" t="s">
        <v>57</v>
      </c>
      <c r="B15" t="s">
        <v>84</v>
      </c>
      <c r="I15" s="7" t="s">
        <v>41</v>
      </c>
    </row>
    <row r="17" spans="1:9" x14ac:dyDescent="0.2">
      <c r="A17" s="3" t="s">
        <v>58</v>
      </c>
      <c r="B17" t="s">
        <v>59</v>
      </c>
    </row>
    <row r="18" spans="1:9" x14ac:dyDescent="0.2">
      <c r="A18" s="3" t="s">
        <v>60</v>
      </c>
      <c r="B18" s="6" t="s">
        <v>61</v>
      </c>
    </row>
    <row r="19" spans="1:9" x14ac:dyDescent="0.2">
      <c r="B19" t="s">
        <v>62</v>
      </c>
    </row>
    <row r="20" spans="1:9" x14ac:dyDescent="0.2">
      <c r="B20" t="s">
        <v>63</v>
      </c>
    </row>
    <row r="21" spans="1:9" x14ac:dyDescent="0.2">
      <c r="B21" t="s">
        <v>64</v>
      </c>
      <c r="I21" s="7" t="s">
        <v>41</v>
      </c>
    </row>
    <row r="23" spans="1:9" x14ac:dyDescent="0.2">
      <c r="A23" s="3" t="s">
        <v>145</v>
      </c>
      <c r="B23" t="s">
        <v>146</v>
      </c>
    </row>
    <row r="24" spans="1:9" x14ac:dyDescent="0.2">
      <c r="B24" t="s">
        <v>150</v>
      </c>
    </row>
    <row r="25" spans="1:9" x14ac:dyDescent="0.2">
      <c r="B25" t="s">
        <v>147</v>
      </c>
    </row>
    <row r="26" spans="1:9" x14ac:dyDescent="0.2">
      <c r="B26" t="s">
        <v>148</v>
      </c>
    </row>
    <row r="27" spans="1:9" x14ac:dyDescent="0.2">
      <c r="B27" t="s">
        <v>149</v>
      </c>
    </row>
    <row r="28" spans="1:9" x14ac:dyDescent="0.2">
      <c r="B28" t="s">
        <v>165</v>
      </c>
    </row>
    <row r="29" spans="1:9" x14ac:dyDescent="0.2">
      <c r="B29" s="78"/>
      <c r="C29" s="79"/>
      <c r="D29" s="79"/>
      <c r="E29" s="79"/>
      <c r="F29" s="79"/>
      <c r="G29" s="79"/>
      <c r="H29" s="80"/>
    </row>
    <row r="30" spans="1:9" x14ac:dyDescent="0.2">
      <c r="A30" s="77" t="s">
        <v>154</v>
      </c>
      <c r="B30" s="81"/>
      <c r="C30" s="82"/>
      <c r="D30" s="82"/>
      <c r="E30" s="82"/>
      <c r="F30" s="82"/>
      <c r="G30" s="82"/>
      <c r="H30" s="83"/>
    </row>
    <row r="31" spans="1:9" x14ac:dyDescent="0.2">
      <c r="A31" s="77"/>
      <c r="B31" s="81"/>
      <c r="C31" s="82"/>
      <c r="D31" s="82"/>
      <c r="E31" s="82"/>
      <c r="F31" s="82"/>
      <c r="G31" s="82"/>
      <c r="H31" s="83"/>
    </row>
    <row r="32" spans="1:9" x14ac:dyDescent="0.2">
      <c r="B32" s="81"/>
      <c r="C32" s="82"/>
      <c r="D32" s="82"/>
      <c r="E32" s="82"/>
      <c r="F32" s="82"/>
      <c r="G32" s="82"/>
      <c r="H32" s="83"/>
    </row>
    <row r="33" spans="1:9" x14ac:dyDescent="0.2">
      <c r="B33" s="81"/>
      <c r="C33" s="82"/>
      <c r="D33" s="82"/>
      <c r="E33" s="82"/>
      <c r="F33" s="82"/>
      <c r="G33" s="82"/>
      <c r="H33" s="83"/>
    </row>
    <row r="34" spans="1:9" x14ac:dyDescent="0.2">
      <c r="B34" s="81"/>
      <c r="C34" s="82"/>
      <c r="D34" s="82"/>
      <c r="E34" s="82"/>
      <c r="F34" s="82"/>
      <c r="G34" s="82"/>
      <c r="H34" s="83"/>
    </row>
    <row r="35" spans="1:9" x14ac:dyDescent="0.2">
      <c r="B35" s="81"/>
      <c r="C35" s="82"/>
      <c r="D35" s="82"/>
      <c r="E35" s="82"/>
      <c r="F35" s="82"/>
      <c r="G35" s="82"/>
      <c r="H35" s="83"/>
    </row>
    <row r="36" spans="1:9" x14ac:dyDescent="0.2">
      <c r="B36" s="81"/>
      <c r="C36" s="82"/>
      <c r="D36" s="82"/>
      <c r="E36" s="82"/>
      <c r="F36" s="82"/>
      <c r="G36" s="82"/>
      <c r="H36" s="83"/>
    </row>
    <row r="37" spans="1:9" x14ac:dyDescent="0.2">
      <c r="B37" s="81"/>
      <c r="C37" s="82"/>
      <c r="D37" s="82"/>
      <c r="E37" s="82"/>
      <c r="F37" s="82"/>
      <c r="G37" s="82"/>
      <c r="H37" s="83"/>
    </row>
    <row r="38" spans="1:9" x14ac:dyDescent="0.2">
      <c r="B38" s="84"/>
      <c r="C38" s="85"/>
      <c r="D38" s="85"/>
      <c r="E38" s="85"/>
      <c r="F38" s="85"/>
      <c r="G38" s="85"/>
      <c r="H38" s="86"/>
    </row>
    <row r="40" spans="1:9" x14ac:dyDescent="0.2">
      <c r="A40" s="3" t="s">
        <v>65</v>
      </c>
      <c r="B40" t="s">
        <v>66</v>
      </c>
    </row>
    <row r="41" spans="1:9" x14ac:dyDescent="0.2">
      <c r="B41" t="s">
        <v>67</v>
      </c>
      <c r="I41" s="7" t="s">
        <v>41</v>
      </c>
    </row>
    <row r="43" spans="1:9" x14ac:dyDescent="0.2">
      <c r="A43" s="3" t="s">
        <v>68</v>
      </c>
      <c r="B43" t="s">
        <v>69</v>
      </c>
      <c r="I43" s="7" t="s">
        <v>41</v>
      </c>
    </row>
    <row r="44" spans="1:9" x14ac:dyDescent="0.2">
      <c r="I44" s="7"/>
    </row>
    <row r="45" spans="1:9" x14ac:dyDescent="0.2">
      <c r="I45" s="7"/>
    </row>
    <row r="46" spans="1:9" x14ac:dyDescent="0.2">
      <c r="B46" s="8" t="s">
        <v>70</v>
      </c>
      <c r="I46" s="7"/>
    </row>
    <row r="47" spans="1:9" x14ac:dyDescent="0.2">
      <c r="B47" s="8" t="s">
        <v>71</v>
      </c>
    </row>
    <row r="48" spans="1:9" x14ac:dyDescent="0.2">
      <c r="B48" s="8" t="s">
        <v>72</v>
      </c>
      <c r="C48" s="5"/>
      <c r="D48" s="5"/>
      <c r="E48" s="5"/>
      <c r="F48" s="5"/>
      <c r="G48" s="5"/>
      <c r="H48" s="5"/>
    </row>
    <row r="49" spans="1:8" x14ac:dyDescent="0.2">
      <c r="C49" s="5"/>
      <c r="D49" s="5"/>
      <c r="E49" s="5"/>
      <c r="F49" s="5"/>
      <c r="G49" s="5"/>
      <c r="H49" s="5"/>
    </row>
    <row r="50" spans="1:8" x14ac:dyDescent="0.2">
      <c r="A50" s="3" t="s">
        <v>73</v>
      </c>
      <c r="B50" s="4"/>
      <c r="C50" s="4"/>
      <c r="D50" s="4"/>
      <c r="E50" s="4"/>
      <c r="F50" s="4"/>
      <c r="G50" s="4"/>
      <c r="H50" s="4"/>
    </row>
    <row r="51" spans="1:8" x14ac:dyDescent="0.2">
      <c r="B51" s="4"/>
      <c r="C51" s="4"/>
      <c r="D51" s="4"/>
      <c r="E51" s="4"/>
      <c r="F51" s="4"/>
      <c r="G51" s="4"/>
      <c r="H51" s="4"/>
    </row>
    <row r="52" spans="1:8" x14ac:dyDescent="0.2">
      <c r="B52" s="4"/>
      <c r="C52" s="4"/>
      <c r="D52" s="4"/>
      <c r="E52" s="4"/>
      <c r="F52" s="4"/>
      <c r="G52" s="4"/>
      <c r="H52" s="4"/>
    </row>
    <row r="53" spans="1:8" x14ac:dyDescent="0.2">
      <c r="B53" s="4"/>
      <c r="C53" s="4"/>
      <c r="D53" s="4"/>
      <c r="E53" s="4"/>
      <c r="F53" s="4"/>
      <c r="G53" s="4"/>
      <c r="H53" s="4"/>
    </row>
    <row r="54" spans="1:8" x14ac:dyDescent="0.2">
      <c r="B54" s="4"/>
      <c r="C54" s="4"/>
      <c r="D54" s="4"/>
      <c r="E54" s="4"/>
      <c r="F54" s="4"/>
      <c r="G54" s="4"/>
      <c r="H54" s="4"/>
    </row>
    <row r="55" spans="1:8" x14ac:dyDescent="0.2">
      <c r="B55" s="4"/>
      <c r="C55" s="4"/>
      <c r="D55" s="4"/>
      <c r="E55" s="4"/>
      <c r="F55" s="4"/>
      <c r="G55" s="4"/>
      <c r="H55" s="4"/>
    </row>
    <row r="57" spans="1:8" x14ac:dyDescent="0.2">
      <c r="B57" s="8" t="s">
        <v>74</v>
      </c>
    </row>
    <row r="58" spans="1:8" x14ac:dyDescent="0.2">
      <c r="B58" s="8" t="s">
        <v>75</v>
      </c>
    </row>
  </sheetData>
  <mergeCells count="5">
    <mergeCell ref="A1:J1"/>
    <mergeCell ref="A3:J3"/>
    <mergeCell ref="A2:J2"/>
    <mergeCell ref="B29:H38"/>
    <mergeCell ref="A30:A31"/>
  </mergeCells>
  <phoneticPr fontId="0" type="noConversion"/>
  <printOptions horizontalCentered="1"/>
  <pageMargins left="0.5" right="0.5" top="0.5" bottom="1" header="0.5" footer="0.5"/>
  <pageSetup scale="9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156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86</v>
      </c>
      <c r="B19" t="s">
        <v>85</v>
      </c>
    </row>
    <row r="20" spans="1:9" x14ac:dyDescent="0.2">
      <c r="A20" s="22"/>
    </row>
    <row r="21" spans="1:9" x14ac:dyDescent="0.2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">
      <c r="A22" s="22"/>
      <c r="B22" s="6" t="s">
        <v>158</v>
      </c>
      <c r="F22" s="5"/>
    </row>
    <row r="23" spans="1:9" x14ac:dyDescent="0.2">
      <c r="A23" s="22"/>
      <c r="B23" s="6"/>
      <c r="F23" s="5"/>
    </row>
    <row r="24" spans="1:9" x14ac:dyDescent="0.2">
      <c r="A24" s="22"/>
      <c r="B24" s="6" t="s">
        <v>46</v>
      </c>
      <c r="D24" s="4"/>
      <c r="I24" s="7"/>
    </row>
    <row r="25" spans="1:9" x14ac:dyDescent="0.2">
      <c r="A25" s="22"/>
      <c r="B25" s="6"/>
      <c r="D25" s="5"/>
      <c r="I25" s="7"/>
    </row>
    <row r="26" spans="1:9" x14ac:dyDescent="0.2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">
      <c r="A27" s="22"/>
      <c r="B27" s="6" t="s">
        <v>158</v>
      </c>
      <c r="F27" s="5"/>
    </row>
    <row r="28" spans="1:9" x14ac:dyDescent="0.2">
      <c r="A28" s="22"/>
      <c r="B28" s="6"/>
      <c r="F28" s="5"/>
    </row>
    <row r="29" spans="1:9" x14ac:dyDescent="0.2">
      <c r="A29" s="22"/>
      <c r="B29" s="6" t="s">
        <v>46</v>
      </c>
      <c r="D29" s="4"/>
      <c r="I29" s="7"/>
    </row>
    <row r="30" spans="1:9" x14ac:dyDescent="0.2">
      <c r="A30" s="22"/>
      <c r="B30" s="6"/>
      <c r="D30" s="5"/>
      <c r="I30" s="7"/>
    </row>
    <row r="31" spans="1:9" x14ac:dyDescent="0.2">
      <c r="A31" s="22" t="s">
        <v>87</v>
      </c>
      <c r="B31" t="s">
        <v>88</v>
      </c>
    </row>
    <row r="32" spans="1:9" x14ac:dyDescent="0.2">
      <c r="A32" s="22"/>
    </row>
    <row r="33" spans="1:9" x14ac:dyDescent="0.2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">
      <c r="A34" s="22"/>
      <c r="B34" s="6" t="s">
        <v>158</v>
      </c>
      <c r="F34" s="5"/>
    </row>
    <row r="35" spans="1:9" x14ac:dyDescent="0.2">
      <c r="A35" s="22"/>
      <c r="B35" s="6"/>
      <c r="F35" s="5"/>
    </row>
    <row r="36" spans="1:9" x14ac:dyDescent="0.2">
      <c r="A36" s="22"/>
      <c r="B36" s="6" t="s">
        <v>46</v>
      </c>
      <c r="D36" s="4"/>
      <c r="I36" s="7"/>
    </row>
    <row r="37" spans="1:9" x14ac:dyDescent="0.2">
      <c r="A37" s="22"/>
      <c r="B37" s="6"/>
      <c r="D37" s="5"/>
      <c r="I37" s="7"/>
    </row>
    <row r="38" spans="1:9" x14ac:dyDescent="0.2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">
      <c r="A39" s="22"/>
      <c r="B39" s="6" t="s">
        <v>158</v>
      </c>
      <c r="F39" s="5"/>
    </row>
    <row r="40" spans="1:9" x14ac:dyDescent="0.2">
      <c r="B40" s="6"/>
      <c r="F40" s="5"/>
    </row>
    <row r="41" spans="1:9" x14ac:dyDescent="0.2">
      <c r="B41" s="6" t="s">
        <v>46</v>
      </c>
      <c r="D41" s="4"/>
      <c r="I41" s="7"/>
    </row>
    <row r="42" spans="1:9" x14ac:dyDescent="0.2">
      <c r="B42" s="6"/>
      <c r="D42" s="5"/>
      <c r="I42" s="7"/>
    </row>
    <row r="43" spans="1:9" x14ac:dyDescent="0.2">
      <c r="A43" s="3" t="s">
        <v>48</v>
      </c>
      <c r="B43" s="71" t="s">
        <v>49</v>
      </c>
      <c r="C43" s="71"/>
      <c r="D43" s="71"/>
      <c r="E43" s="71"/>
      <c r="F43" s="71"/>
      <c r="G43" s="71"/>
      <c r="H43" s="71"/>
    </row>
    <row r="44" spans="1:9" x14ac:dyDescent="0.2">
      <c r="B44" s="71"/>
      <c r="C44" s="71"/>
      <c r="D44" s="71"/>
      <c r="E44" s="71"/>
      <c r="F44" s="71"/>
      <c r="G44" s="71"/>
      <c r="H44" s="71"/>
    </row>
    <row r="45" spans="1:9" x14ac:dyDescent="0.2">
      <c r="B45" s="71"/>
      <c r="C45" s="71"/>
      <c r="D45" s="71"/>
      <c r="E45" s="71"/>
      <c r="F45" s="71"/>
      <c r="G45" s="71"/>
      <c r="H45" s="71"/>
      <c r="I45" s="7" t="s">
        <v>41</v>
      </c>
    </row>
  </sheetData>
  <mergeCells count="6">
    <mergeCell ref="B43:H45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159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46" sqref="A46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161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177</v>
      </c>
    </row>
    <row r="20" spans="1:9" x14ac:dyDescent="0.2">
      <c r="A20" s="3" t="s">
        <v>86</v>
      </c>
      <c r="B20" t="s">
        <v>85</v>
      </c>
    </row>
    <row r="21" spans="1:9" x14ac:dyDescent="0.2">
      <c r="A21" s="22"/>
    </row>
    <row r="22" spans="1:9" x14ac:dyDescent="0.2">
      <c r="A22" s="22" t="s">
        <v>45</v>
      </c>
      <c r="B22" s="9"/>
      <c r="C22" s="4"/>
      <c r="D22" t="s">
        <v>79</v>
      </c>
      <c r="E22" t="s">
        <v>80</v>
      </c>
      <c r="F22" s="4"/>
      <c r="G22" s="10" t="s">
        <v>81</v>
      </c>
    </row>
    <row r="23" spans="1:9" x14ac:dyDescent="0.2">
      <c r="A23" s="22"/>
      <c r="B23" s="6" t="s">
        <v>173</v>
      </c>
      <c r="F23" s="5"/>
    </row>
    <row r="24" spans="1:9" x14ac:dyDescent="0.2">
      <c r="A24" s="22"/>
      <c r="B24" s="6"/>
      <c r="F24" s="5"/>
    </row>
    <row r="25" spans="1:9" x14ac:dyDescent="0.2">
      <c r="A25" s="22"/>
      <c r="B25" s="6" t="s">
        <v>46</v>
      </c>
      <c r="D25" s="4"/>
      <c r="I25" s="7"/>
    </row>
    <row r="26" spans="1:9" x14ac:dyDescent="0.2">
      <c r="A26" s="22"/>
      <c r="B26" s="6"/>
      <c r="D26" s="5"/>
      <c r="I26" s="7"/>
    </row>
    <row r="27" spans="1:9" x14ac:dyDescent="0.2">
      <c r="A27" s="22" t="s">
        <v>47</v>
      </c>
      <c r="B27" s="11" t="s">
        <v>82</v>
      </c>
      <c r="C27" t="s">
        <v>80</v>
      </c>
      <c r="D27" s="4"/>
      <c r="E27" s="10" t="s">
        <v>81</v>
      </c>
      <c r="I27" s="7"/>
    </row>
    <row r="28" spans="1:9" x14ac:dyDescent="0.2">
      <c r="A28" s="22"/>
      <c r="B28" s="6" t="s">
        <v>173</v>
      </c>
      <c r="F28" s="5"/>
    </row>
    <row r="29" spans="1:9" x14ac:dyDescent="0.2">
      <c r="A29" s="22"/>
      <c r="B29" s="6"/>
      <c r="F29" s="5"/>
    </row>
    <row r="30" spans="1:9" x14ac:dyDescent="0.2">
      <c r="A30" s="22"/>
      <c r="B30" s="6" t="s">
        <v>46</v>
      </c>
      <c r="D30" s="4"/>
      <c r="I30" s="7"/>
    </row>
    <row r="31" spans="1:9" x14ac:dyDescent="0.2">
      <c r="A31" s="22"/>
      <c r="B31" s="6"/>
      <c r="D31" s="5"/>
      <c r="I31" s="7"/>
    </row>
    <row r="32" spans="1:9" x14ac:dyDescent="0.2">
      <c r="A32" s="22" t="s">
        <v>87</v>
      </c>
      <c r="B32" t="s">
        <v>88</v>
      </c>
    </row>
    <row r="33" spans="1:9" x14ac:dyDescent="0.2">
      <c r="A33" s="22"/>
    </row>
    <row r="34" spans="1:9" x14ac:dyDescent="0.2">
      <c r="A34" s="22" t="s">
        <v>45</v>
      </c>
      <c r="B34" s="9"/>
      <c r="C34" s="4"/>
      <c r="D34" t="s">
        <v>79</v>
      </c>
      <c r="E34" t="s">
        <v>80</v>
      </c>
      <c r="F34" s="4"/>
      <c r="G34" s="10" t="s">
        <v>81</v>
      </c>
    </row>
    <row r="35" spans="1:9" x14ac:dyDescent="0.2">
      <c r="A35" s="22"/>
      <c r="B35" s="6" t="s">
        <v>173</v>
      </c>
      <c r="F35" s="5"/>
    </row>
    <row r="36" spans="1:9" x14ac:dyDescent="0.2">
      <c r="A36" s="22"/>
      <c r="B36" s="6"/>
      <c r="F36" s="5"/>
    </row>
    <row r="37" spans="1:9" x14ac:dyDescent="0.2">
      <c r="A37" s="22"/>
      <c r="B37" s="6" t="s">
        <v>46</v>
      </c>
      <c r="D37" s="4"/>
      <c r="I37" s="7"/>
    </row>
    <row r="38" spans="1:9" x14ac:dyDescent="0.2">
      <c r="A38" s="22"/>
      <c r="B38" s="6"/>
      <c r="D38" s="5"/>
      <c r="I38" s="7"/>
    </row>
    <row r="39" spans="1:9" x14ac:dyDescent="0.2">
      <c r="A39" s="22" t="s">
        <v>47</v>
      </c>
      <c r="B39" s="11" t="s">
        <v>82</v>
      </c>
      <c r="C39" t="s">
        <v>80</v>
      </c>
      <c r="D39" s="4"/>
      <c r="E39" s="10" t="s">
        <v>81</v>
      </c>
      <c r="I39" s="7"/>
    </row>
    <row r="40" spans="1:9" x14ac:dyDescent="0.2">
      <c r="A40" s="22"/>
      <c r="B40" s="6" t="s">
        <v>173</v>
      </c>
      <c r="F40" s="5"/>
    </row>
    <row r="41" spans="1:9" x14ac:dyDescent="0.2">
      <c r="B41" s="6"/>
      <c r="F41" s="5"/>
    </row>
    <row r="42" spans="1:9" x14ac:dyDescent="0.2">
      <c r="B42" s="6" t="s">
        <v>46</v>
      </c>
      <c r="D42" s="4"/>
      <c r="I42" s="7"/>
    </row>
    <row r="43" spans="1:9" x14ac:dyDescent="0.2">
      <c r="B43" s="6"/>
      <c r="D43" s="5"/>
      <c r="I43" s="7"/>
    </row>
    <row r="44" spans="1:9" x14ac:dyDescent="0.2">
      <c r="A44" s="22" t="s">
        <v>178</v>
      </c>
      <c r="B44" s="6"/>
      <c r="D44" s="5"/>
      <c r="I44" s="7"/>
    </row>
    <row r="45" spans="1:9" x14ac:dyDescent="0.2">
      <c r="A45" s="3" t="s">
        <v>86</v>
      </c>
      <c r="B45" t="s">
        <v>85</v>
      </c>
    </row>
    <row r="46" spans="1:9" x14ac:dyDescent="0.2">
      <c r="A46" s="22"/>
    </row>
    <row r="47" spans="1:9" x14ac:dyDescent="0.2">
      <c r="A47" s="22" t="s">
        <v>45</v>
      </c>
      <c r="B47" s="9"/>
      <c r="C47" s="4"/>
      <c r="D47" t="s">
        <v>79</v>
      </c>
      <c r="E47" t="s">
        <v>80</v>
      </c>
      <c r="F47" s="4"/>
      <c r="G47" s="10" t="s">
        <v>81</v>
      </c>
    </row>
    <row r="48" spans="1:9" x14ac:dyDescent="0.2">
      <c r="A48" s="22"/>
      <c r="B48" s="6" t="s">
        <v>173</v>
      </c>
      <c r="F48" s="5"/>
    </row>
    <row r="49" spans="1:9" x14ac:dyDescent="0.2">
      <c r="A49" s="22"/>
      <c r="B49" s="6"/>
      <c r="F49" s="5"/>
    </row>
    <row r="50" spans="1:9" x14ac:dyDescent="0.2">
      <c r="A50" s="22"/>
      <c r="B50" s="6" t="s">
        <v>46</v>
      </c>
      <c r="D50" s="4"/>
      <c r="I50" s="7"/>
    </row>
    <row r="51" spans="1:9" x14ac:dyDescent="0.2">
      <c r="A51" s="22"/>
      <c r="B51" s="6"/>
      <c r="D51" s="5"/>
      <c r="I51" s="7"/>
    </row>
    <row r="52" spans="1:9" x14ac:dyDescent="0.2">
      <c r="A52" s="22" t="s">
        <v>47</v>
      </c>
      <c r="B52" s="11" t="s">
        <v>82</v>
      </c>
      <c r="C52" t="s">
        <v>80</v>
      </c>
      <c r="D52" s="4"/>
      <c r="E52" s="10" t="s">
        <v>81</v>
      </c>
      <c r="I52" s="7"/>
    </row>
    <row r="53" spans="1:9" x14ac:dyDescent="0.2">
      <c r="A53" s="22"/>
      <c r="B53" s="6" t="s">
        <v>173</v>
      </c>
      <c r="F53" s="5"/>
    </row>
    <row r="54" spans="1:9" x14ac:dyDescent="0.2">
      <c r="A54" s="22"/>
      <c r="B54" s="6"/>
      <c r="F54" s="5"/>
    </row>
    <row r="55" spans="1:9" x14ac:dyDescent="0.2">
      <c r="A55" s="22"/>
      <c r="B55" s="6" t="s">
        <v>46</v>
      </c>
      <c r="D55" s="4"/>
      <c r="I55" s="7"/>
    </row>
    <row r="56" spans="1:9" x14ac:dyDescent="0.2">
      <c r="A56" s="22"/>
      <c r="B56" s="6"/>
      <c r="D56" s="5"/>
      <c r="I56" s="7"/>
    </row>
    <row r="57" spans="1:9" x14ac:dyDescent="0.2">
      <c r="A57" s="22" t="s">
        <v>87</v>
      </c>
      <c r="B57" t="s">
        <v>88</v>
      </c>
    </row>
    <row r="58" spans="1:9" x14ac:dyDescent="0.2">
      <c r="A58" s="22"/>
    </row>
    <row r="59" spans="1:9" x14ac:dyDescent="0.2">
      <c r="A59" s="22" t="s">
        <v>45</v>
      </c>
      <c r="B59" s="9"/>
      <c r="C59" s="4"/>
      <c r="D59" t="s">
        <v>79</v>
      </c>
      <c r="E59" t="s">
        <v>80</v>
      </c>
      <c r="F59" s="4"/>
      <c r="G59" s="10" t="s">
        <v>81</v>
      </c>
    </row>
    <row r="60" spans="1:9" x14ac:dyDescent="0.2">
      <c r="A60" s="22"/>
      <c r="B60" s="6" t="s">
        <v>173</v>
      </c>
      <c r="F60" s="5"/>
    </row>
    <row r="61" spans="1:9" x14ac:dyDescent="0.2">
      <c r="A61" s="22"/>
      <c r="B61" s="6"/>
      <c r="F61" s="5"/>
    </row>
    <row r="62" spans="1:9" x14ac:dyDescent="0.2">
      <c r="A62" s="22"/>
      <c r="B62" s="6" t="s">
        <v>46</v>
      </c>
      <c r="D62" s="4"/>
      <c r="I62" s="7"/>
    </row>
    <row r="63" spans="1:9" x14ac:dyDescent="0.2">
      <c r="A63" s="22"/>
      <c r="B63" s="6"/>
      <c r="D63" s="5"/>
      <c r="I63" s="7"/>
    </row>
    <row r="64" spans="1:9" x14ac:dyDescent="0.2">
      <c r="A64" s="22" t="s">
        <v>47</v>
      </c>
      <c r="B64" s="11" t="s">
        <v>82</v>
      </c>
      <c r="C64" t="s">
        <v>80</v>
      </c>
      <c r="D64" s="4"/>
      <c r="E64" s="10" t="s">
        <v>81</v>
      </c>
      <c r="I64" s="7"/>
    </row>
    <row r="65" spans="1:9" x14ac:dyDescent="0.2">
      <c r="A65" s="22"/>
      <c r="B65" s="6" t="s">
        <v>173</v>
      </c>
      <c r="F65" s="5"/>
    </row>
    <row r="66" spans="1:9" x14ac:dyDescent="0.2">
      <c r="B66" s="6"/>
      <c r="F66" s="5"/>
    </row>
    <row r="67" spans="1:9" x14ac:dyDescent="0.2">
      <c r="B67" s="6" t="s">
        <v>46</v>
      </c>
      <c r="D67" s="4"/>
      <c r="I67" s="7"/>
    </row>
    <row r="68" spans="1:9" x14ac:dyDescent="0.2">
      <c r="A68" s="3" t="s">
        <v>48</v>
      </c>
      <c r="B68" s="71" t="s">
        <v>49</v>
      </c>
      <c r="C68" s="71"/>
      <c r="D68" s="71"/>
      <c r="E68" s="71"/>
      <c r="F68" s="71"/>
      <c r="G68" s="71"/>
      <c r="H68" s="71"/>
    </row>
    <row r="69" spans="1:9" x14ac:dyDescent="0.2">
      <c r="B69" s="71"/>
      <c r="C69" s="71"/>
      <c r="D69" s="71"/>
      <c r="E69" s="71"/>
      <c r="F69" s="71"/>
      <c r="G69" s="71"/>
      <c r="H69" s="71"/>
    </row>
    <row r="70" spans="1:9" x14ac:dyDescent="0.2">
      <c r="B70" s="71"/>
      <c r="C70" s="71"/>
      <c r="D70" s="71"/>
      <c r="E70" s="71"/>
      <c r="F70" s="71"/>
      <c r="G70" s="71"/>
      <c r="H70" s="71"/>
      <c r="I70" s="7" t="s">
        <v>41</v>
      </c>
    </row>
  </sheetData>
  <mergeCells count="6">
    <mergeCell ref="B68:H70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78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opLeftCell="A22"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opLeftCell="A3"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87" t="s">
        <v>166</v>
      </c>
      <c r="B8" s="87"/>
      <c r="C8" s="87"/>
      <c r="D8" s="87"/>
      <c r="E8" s="87"/>
      <c r="F8" s="87"/>
      <c r="G8" s="71"/>
      <c r="H8" s="71"/>
      <c r="I8" s="21"/>
      <c r="J8" s="21"/>
    </row>
    <row r="9" spans="1:10" x14ac:dyDescent="0.2">
      <c r="A9" s="71"/>
      <c r="B9" s="71"/>
      <c r="C9" s="71"/>
      <c r="D9" s="71"/>
      <c r="E9" s="71"/>
      <c r="F9" s="71"/>
      <c r="G9" s="71"/>
      <c r="H9" s="71"/>
      <c r="I9" s="21"/>
      <c r="J9" s="21"/>
    </row>
    <row r="10" spans="1:10" x14ac:dyDescent="0.2">
      <c r="A10" s="71"/>
      <c r="B10" s="71"/>
      <c r="C10" s="71"/>
      <c r="D10" s="71"/>
      <c r="E10" s="71"/>
      <c r="F10" s="71"/>
      <c r="G10" s="71"/>
      <c r="H10" s="71"/>
      <c r="I10" s="21"/>
      <c r="J10" s="21"/>
    </row>
    <row r="11" spans="1:10" x14ac:dyDescent="0.2">
      <c r="A11" s="2"/>
      <c r="B11" s="2"/>
      <c r="C11" s="2"/>
      <c r="D11" s="2"/>
      <c r="E11" s="2"/>
      <c r="F11" s="2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86</v>
      </c>
      <c r="B19" t="s">
        <v>85</v>
      </c>
    </row>
    <row r="20" spans="1:9" x14ac:dyDescent="0.2">
      <c r="A20" s="22"/>
    </row>
    <row r="21" spans="1:9" x14ac:dyDescent="0.2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">
      <c r="A22" s="22"/>
      <c r="B22" s="6" t="s">
        <v>173</v>
      </c>
      <c r="F22" s="5"/>
    </row>
    <row r="23" spans="1:9" x14ac:dyDescent="0.2">
      <c r="A23" s="22"/>
      <c r="B23" s="6"/>
      <c r="F23" s="5"/>
    </row>
    <row r="24" spans="1:9" x14ac:dyDescent="0.2">
      <c r="A24" s="22"/>
      <c r="B24" s="6" t="s">
        <v>46</v>
      </c>
      <c r="D24" s="4"/>
      <c r="I24" s="7"/>
    </row>
    <row r="25" spans="1:9" x14ac:dyDescent="0.2">
      <c r="A25" s="22"/>
      <c r="B25" s="6"/>
      <c r="D25" s="5"/>
      <c r="I25" s="7"/>
    </row>
    <row r="26" spans="1:9" x14ac:dyDescent="0.2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">
      <c r="A27" s="22"/>
      <c r="B27" s="6" t="s">
        <v>173</v>
      </c>
      <c r="F27" s="5"/>
    </row>
    <row r="28" spans="1:9" x14ac:dyDescent="0.2">
      <c r="A28" s="22"/>
      <c r="B28" s="6"/>
      <c r="F28" s="5"/>
    </row>
    <row r="29" spans="1:9" x14ac:dyDescent="0.2">
      <c r="A29" s="22"/>
      <c r="B29" s="6" t="s">
        <v>46</v>
      </c>
      <c r="D29" s="4"/>
      <c r="I29" s="7"/>
    </row>
    <row r="30" spans="1:9" x14ac:dyDescent="0.2">
      <c r="A30" s="22"/>
      <c r="B30" s="6"/>
      <c r="D30" s="5"/>
      <c r="I30" s="7"/>
    </row>
    <row r="31" spans="1:9" x14ac:dyDescent="0.2">
      <c r="A31" s="22" t="s">
        <v>87</v>
      </c>
      <c r="B31" t="s">
        <v>88</v>
      </c>
    </row>
    <row r="32" spans="1:9" x14ac:dyDescent="0.2">
      <c r="A32" s="22"/>
    </row>
    <row r="33" spans="1:9" x14ac:dyDescent="0.2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">
      <c r="A34" s="22"/>
      <c r="B34" s="6" t="s">
        <v>173</v>
      </c>
      <c r="F34" s="5"/>
    </row>
    <row r="35" spans="1:9" x14ac:dyDescent="0.2">
      <c r="A35" s="22"/>
      <c r="B35" s="6"/>
      <c r="F35" s="5"/>
    </row>
    <row r="36" spans="1:9" x14ac:dyDescent="0.2">
      <c r="A36" s="22"/>
      <c r="B36" s="6" t="s">
        <v>46</v>
      </c>
      <c r="D36" s="4"/>
      <c r="I36" s="7"/>
    </row>
    <row r="37" spans="1:9" x14ac:dyDescent="0.2">
      <c r="A37" s="22"/>
      <c r="B37" s="6"/>
      <c r="D37" s="5"/>
      <c r="I37" s="7"/>
    </row>
    <row r="38" spans="1:9" x14ac:dyDescent="0.2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">
      <c r="A39" s="22"/>
      <c r="B39" s="6" t="s">
        <v>173</v>
      </c>
      <c r="F39" s="5"/>
    </row>
    <row r="40" spans="1:9" x14ac:dyDescent="0.2">
      <c r="B40" s="6"/>
      <c r="F40" s="5"/>
    </row>
    <row r="41" spans="1:9" x14ac:dyDescent="0.2">
      <c r="B41" s="6" t="s">
        <v>46</v>
      </c>
      <c r="D41" s="4"/>
      <c r="I41" s="7"/>
    </row>
    <row r="42" spans="1:9" x14ac:dyDescent="0.2">
      <c r="B42" s="6"/>
      <c r="D42" s="5"/>
      <c r="I42" s="7"/>
    </row>
    <row r="43" spans="1:9" x14ac:dyDescent="0.2">
      <c r="B43" s="6"/>
      <c r="D43" s="5"/>
      <c r="I43" s="7"/>
    </row>
    <row r="44" spans="1:9" x14ac:dyDescent="0.2">
      <c r="B44" s="6"/>
      <c r="D44" s="5"/>
      <c r="I44" s="7"/>
    </row>
    <row r="45" spans="1:9" x14ac:dyDescent="0.2">
      <c r="B45" s="6"/>
      <c r="D45" s="5"/>
      <c r="I45" s="7"/>
    </row>
    <row r="46" spans="1:9" x14ac:dyDescent="0.2">
      <c r="B46" s="6"/>
      <c r="D46" s="5"/>
      <c r="I46" s="7"/>
    </row>
    <row r="47" spans="1:9" x14ac:dyDescent="0.2">
      <c r="B47" s="6"/>
      <c r="D47" s="5"/>
      <c r="I47" s="7"/>
    </row>
    <row r="48" spans="1:9" x14ac:dyDescent="0.2">
      <c r="B48" s="6"/>
      <c r="D48" s="5"/>
      <c r="I48" s="7"/>
    </row>
    <row r="49" spans="1:9" x14ac:dyDescent="0.2">
      <c r="A49" s="3" t="s">
        <v>48</v>
      </c>
      <c r="B49" s="71" t="s">
        <v>49</v>
      </c>
      <c r="C49" s="71"/>
      <c r="D49" s="71"/>
      <c r="E49" s="71"/>
      <c r="F49" s="71"/>
      <c r="G49" s="71"/>
      <c r="H49" s="71"/>
    </row>
    <row r="50" spans="1:9" x14ac:dyDescent="0.2">
      <c r="B50" s="71"/>
      <c r="C50" s="71"/>
      <c r="D50" s="71"/>
      <c r="E50" s="71"/>
      <c r="F50" s="71"/>
      <c r="G50" s="71"/>
      <c r="H50" s="71"/>
    </row>
    <row r="51" spans="1:9" x14ac:dyDescent="0.2">
      <c r="B51" s="71"/>
      <c r="C51" s="71"/>
      <c r="D51" s="71"/>
      <c r="E51" s="71"/>
      <c r="F51" s="71"/>
      <c r="G51" s="71"/>
      <c r="H51" s="71"/>
      <c r="I51" s="7" t="s">
        <v>41</v>
      </c>
    </row>
  </sheetData>
  <mergeCells count="6">
    <mergeCell ref="B49:H51"/>
    <mergeCell ref="A1:J1"/>
    <mergeCell ref="A3:J3"/>
    <mergeCell ref="A2:J2"/>
    <mergeCell ref="A5:J6"/>
    <mergeCell ref="A8:H10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3" t="s">
        <v>54</v>
      </c>
      <c r="I8" s="7" t="s">
        <v>52</v>
      </c>
    </row>
    <row r="9" spans="1:10" x14ac:dyDescent="0.2">
      <c r="B9" s="3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9" workbookViewId="0">
      <selection activeCell="C34" sqref="C34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3" t="s">
        <v>42</v>
      </c>
      <c r="B9" s="4"/>
      <c r="C9" s="4"/>
      <c r="D9" s="4"/>
    </row>
    <row r="10" spans="1:10" x14ac:dyDescent="0.2">
      <c r="B10" s="5"/>
      <c r="C10" s="5"/>
      <c r="D10" s="5"/>
    </row>
    <row r="11" spans="1:10" x14ac:dyDescent="0.2">
      <c r="A11" s="3" t="s">
        <v>43</v>
      </c>
      <c r="B11" s="4"/>
      <c r="C11" s="4"/>
      <c r="D11" s="4"/>
    </row>
    <row r="12" spans="1:10" x14ac:dyDescent="0.2">
      <c r="B12" s="5"/>
      <c r="C12" s="5"/>
      <c r="D12" s="5"/>
    </row>
    <row r="13" spans="1:10" x14ac:dyDescent="0.2">
      <c r="A13" s="3" t="s">
        <v>44</v>
      </c>
      <c r="B13" s="4"/>
      <c r="C13" s="4"/>
      <c r="D13" s="4"/>
    </row>
    <row r="15" spans="1:10" x14ac:dyDescent="0.2">
      <c r="A15" s="22" t="s">
        <v>86</v>
      </c>
      <c r="B15" t="s">
        <v>85</v>
      </c>
    </row>
    <row r="16" spans="1:10" x14ac:dyDescent="0.2">
      <c r="A16" s="22"/>
    </row>
    <row r="17" spans="1:9" x14ac:dyDescent="0.2">
      <c r="A17" s="22" t="s">
        <v>45</v>
      </c>
      <c r="B17" s="9"/>
      <c r="C17" s="4"/>
      <c r="D17" t="s">
        <v>79</v>
      </c>
      <c r="E17" t="s">
        <v>80</v>
      </c>
      <c r="F17" s="4"/>
      <c r="G17" s="10" t="s">
        <v>81</v>
      </c>
    </row>
    <row r="18" spans="1:9" x14ac:dyDescent="0.2">
      <c r="A18" s="22"/>
      <c r="B18" s="6" t="s">
        <v>173</v>
      </c>
      <c r="F18" s="5"/>
    </row>
    <row r="19" spans="1:9" x14ac:dyDescent="0.2">
      <c r="A19" s="22"/>
      <c r="B19" s="6"/>
      <c r="F19" s="5"/>
    </row>
    <row r="20" spans="1:9" x14ac:dyDescent="0.2">
      <c r="A20" s="22"/>
      <c r="B20" s="6" t="s">
        <v>46</v>
      </c>
      <c r="D20" s="4"/>
      <c r="I20" s="7"/>
    </row>
    <row r="21" spans="1:9" x14ac:dyDescent="0.2">
      <c r="A21" s="22"/>
      <c r="B21" s="6"/>
      <c r="D21" s="5"/>
      <c r="I21" s="7"/>
    </row>
    <row r="22" spans="1:9" x14ac:dyDescent="0.2">
      <c r="A22" s="22" t="s">
        <v>47</v>
      </c>
      <c r="B22" s="11" t="s">
        <v>82</v>
      </c>
      <c r="C22" t="s">
        <v>80</v>
      </c>
      <c r="D22" s="4"/>
      <c r="E22" s="10" t="s">
        <v>81</v>
      </c>
      <c r="I22" s="7"/>
    </row>
    <row r="23" spans="1:9" x14ac:dyDescent="0.2">
      <c r="A23" s="22"/>
      <c r="B23" s="6" t="s">
        <v>173</v>
      </c>
      <c r="F23" s="5"/>
    </row>
    <row r="24" spans="1:9" x14ac:dyDescent="0.2">
      <c r="A24" s="22"/>
      <c r="B24" s="6"/>
      <c r="F24" s="5"/>
    </row>
    <row r="25" spans="1:9" x14ac:dyDescent="0.2">
      <c r="A25" s="22"/>
      <c r="B25" s="6" t="s">
        <v>46</v>
      </c>
      <c r="D25" s="4"/>
      <c r="I25" s="7"/>
    </row>
    <row r="26" spans="1:9" x14ac:dyDescent="0.2">
      <c r="A26" s="22"/>
      <c r="B26" s="6"/>
      <c r="D26" s="5"/>
      <c r="I26" s="7"/>
    </row>
    <row r="27" spans="1:9" x14ac:dyDescent="0.2">
      <c r="A27" s="22" t="s">
        <v>87</v>
      </c>
      <c r="B27" t="s">
        <v>88</v>
      </c>
    </row>
    <row r="28" spans="1:9" x14ac:dyDescent="0.2">
      <c r="A28" s="22"/>
    </row>
    <row r="29" spans="1:9" x14ac:dyDescent="0.2">
      <c r="A29" s="22" t="s">
        <v>45</v>
      </c>
      <c r="B29" s="9"/>
      <c r="C29" s="4"/>
      <c r="D29" t="s">
        <v>79</v>
      </c>
      <c r="E29" t="s">
        <v>80</v>
      </c>
      <c r="F29" s="4"/>
      <c r="G29" s="10" t="s">
        <v>81</v>
      </c>
    </row>
    <row r="30" spans="1:9" x14ac:dyDescent="0.2">
      <c r="A30" s="22"/>
      <c r="B30" s="6" t="s">
        <v>173</v>
      </c>
      <c r="F30" s="5"/>
    </row>
    <row r="31" spans="1:9" x14ac:dyDescent="0.2">
      <c r="A31" s="22"/>
      <c r="B31" s="6"/>
      <c r="F31" s="5"/>
    </row>
    <row r="32" spans="1:9" x14ac:dyDescent="0.2">
      <c r="A32" s="22"/>
      <c r="B32" s="6" t="s">
        <v>46</v>
      </c>
      <c r="D32" s="4"/>
      <c r="I32" s="7"/>
    </row>
    <row r="33" spans="1:9" x14ac:dyDescent="0.2">
      <c r="A33" s="22"/>
      <c r="B33" s="6"/>
      <c r="D33" s="5"/>
      <c r="I33" s="7"/>
    </row>
    <row r="34" spans="1:9" x14ac:dyDescent="0.2">
      <c r="A34" s="22" t="s">
        <v>47</v>
      </c>
      <c r="B34" s="11" t="s">
        <v>82</v>
      </c>
      <c r="C34" t="s">
        <v>80</v>
      </c>
      <c r="D34" s="4"/>
      <c r="E34" s="10" t="s">
        <v>81</v>
      </c>
      <c r="I34" s="7"/>
    </row>
    <row r="35" spans="1:9" x14ac:dyDescent="0.2">
      <c r="A35" s="22"/>
      <c r="B35" s="6" t="s">
        <v>173</v>
      </c>
      <c r="F35" s="5"/>
    </row>
    <row r="36" spans="1:9" x14ac:dyDescent="0.2">
      <c r="B36" s="6"/>
      <c r="F36" s="5"/>
    </row>
    <row r="37" spans="1:9" x14ac:dyDescent="0.2">
      <c r="B37" s="6" t="s">
        <v>46</v>
      </c>
      <c r="D37" s="4"/>
      <c r="I37" s="7"/>
    </row>
    <row r="38" spans="1:9" x14ac:dyDescent="0.2">
      <c r="B38" s="6"/>
      <c r="D38" s="5"/>
      <c r="I38" s="7"/>
    </row>
    <row r="39" spans="1:9" x14ac:dyDescent="0.2">
      <c r="B39" s="6"/>
      <c r="D39" s="5"/>
      <c r="I39" s="7"/>
    </row>
    <row r="40" spans="1:9" x14ac:dyDescent="0.2">
      <c r="B40" s="6"/>
      <c r="D40" s="5"/>
      <c r="I40" s="7"/>
    </row>
    <row r="41" spans="1:9" x14ac:dyDescent="0.2">
      <c r="B41" s="6"/>
      <c r="D41" s="5"/>
      <c r="I41" s="7"/>
    </row>
    <row r="42" spans="1:9" x14ac:dyDescent="0.2">
      <c r="B42" s="6"/>
      <c r="D42" s="5"/>
      <c r="I42" s="7"/>
    </row>
    <row r="43" spans="1:9" x14ac:dyDescent="0.2">
      <c r="B43" s="6"/>
      <c r="D43" s="5"/>
      <c r="I43" s="7"/>
    </row>
    <row r="44" spans="1:9" x14ac:dyDescent="0.2">
      <c r="B44" s="6"/>
      <c r="D44" s="5"/>
      <c r="I44" s="7"/>
    </row>
    <row r="45" spans="1:9" x14ac:dyDescent="0.2">
      <c r="A45" s="3" t="s">
        <v>48</v>
      </c>
      <c r="B45" s="71" t="s">
        <v>49</v>
      </c>
      <c r="C45" s="71"/>
      <c r="D45" s="71"/>
      <c r="E45" s="71"/>
      <c r="F45" s="71"/>
      <c r="G45" s="71"/>
      <c r="H45" s="71"/>
    </row>
    <row r="46" spans="1:9" x14ac:dyDescent="0.2">
      <c r="B46" s="71"/>
      <c r="C46" s="71"/>
      <c r="D46" s="71"/>
      <c r="E46" s="71"/>
      <c r="F46" s="71"/>
      <c r="G46" s="71"/>
      <c r="H46" s="71"/>
    </row>
    <row r="47" spans="1:9" x14ac:dyDescent="0.2">
      <c r="B47" s="71"/>
      <c r="C47" s="71"/>
      <c r="D47" s="71"/>
      <c r="E47" s="71"/>
      <c r="F47" s="71"/>
      <c r="G47" s="71"/>
      <c r="H47" s="71"/>
      <c r="I47" s="7" t="s">
        <v>41</v>
      </c>
    </row>
  </sheetData>
  <mergeCells count="5">
    <mergeCell ref="B45:H47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SSCC _Pricing_Pg1</vt:lpstr>
      <vt:lpstr>SSCC_T&amp;C_Pg2</vt:lpstr>
      <vt:lpstr>Borden_Pricing_Pg1</vt:lpstr>
      <vt:lpstr>Borden_T&amp;C_Pg2</vt:lpstr>
      <vt:lpstr>SGL Carbon_pricing_Pg1</vt:lpstr>
      <vt:lpstr>SGL_Carbon_T&amp;C_Pg2</vt:lpstr>
      <vt:lpstr>Libbey_Pricing_Pg1</vt:lpstr>
      <vt:lpstr>Libbey_T&amp;C_Pg2</vt:lpstr>
      <vt:lpstr>NewellRubbermaid_Pricing_Pg1</vt:lpstr>
      <vt:lpstr>Newell_Rubbermaid_T&amp;C_Pg2</vt:lpstr>
      <vt:lpstr>Profile Data</vt:lpstr>
    </vt:vector>
  </TitlesOfParts>
  <Company>Summit Energy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lbracken</dc:creator>
  <cp:lastModifiedBy>Felienne</cp:lastModifiedBy>
  <cp:lastPrinted>2001-05-16T14:06:22Z</cp:lastPrinted>
  <dcterms:created xsi:type="dcterms:W3CDTF">2001-05-10T12:51:28Z</dcterms:created>
  <dcterms:modified xsi:type="dcterms:W3CDTF">2014-09-04T13:59:43Z</dcterms:modified>
</cp:coreProperties>
</file>