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H22" i="1" s="1"/>
  <c r="H25" i="1" s="1"/>
  <c r="H30" i="1" s="1"/>
  <c r="H33" i="1" s="1"/>
  <c r="F22" i="1"/>
  <c r="F25" i="1"/>
  <c r="F30" i="1"/>
  <c r="F33" i="1"/>
  <c r="F35" i="1" l="1"/>
  <c r="F36" i="1" s="1"/>
  <c r="H36" i="1"/>
  <c r="F38" i="1" l="1"/>
  <c r="F39" i="1" s="1"/>
  <c r="H39" i="1"/>
  <c r="F41" i="1" l="1"/>
  <c r="F42" i="1" s="1"/>
  <c r="H42" i="1" s="1"/>
  <c r="F44" i="1" l="1"/>
  <c r="H46" i="1"/>
</calcChain>
</file>

<file path=xl/sharedStrings.xml><?xml version="1.0" encoding="utf-8"?>
<sst xmlns="http://schemas.openxmlformats.org/spreadsheetml/2006/main" count="23" uniqueCount="23">
  <si>
    <t>Labor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</si>
  <si>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</si>
  <si>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</si>
  <si>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</si>
  <si>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</si>
  <si>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</si>
  <si>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</si>
  <si>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</si>
  <si>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</si>
  <si>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</si>
  <si>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</si>
  <si>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</si>
  <si>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</si>
  <si>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</si>
  <si>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</si>
  <si>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</si>
  <si>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</si>
  <si>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</si>
  <si>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</si>
  <si>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</si>
  <si>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</si>
  <si>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Big Sandy Tie In Cost Estimate</t>
  </si>
  <si>
    <t>Exhibit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</si>
</sst>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25" sqref="O25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/>
      <c r="H1" s="8" t="s">
        <v>22</v>
      </c>
      <c r="P1" s="2"/>
    </row>
    <row r="2" spans="1:16" x14ac:dyDescent="0.2">
      <c r="A2" s="3"/>
      <c r="B2" s="3"/>
      <c r="C2" s="3"/>
      <c r="D2" s="3"/>
      <c r="E2" s="3"/>
      <c r="F2" s="7"/>
      <c r="G2" s="3"/>
      <c r="H2" s="9" t="s">
        <v>21</v>
      </c>
      <c r="I2" s="3"/>
      <c r="J2" s="13"/>
      <c r="K2" s="3"/>
      <c r="L2" s="3"/>
      <c r="M2" s="3"/>
      <c r="N2" s="3"/>
      <c r="O2" s="3"/>
      <c r="P2" s="4"/>
    </row>
    <row r="4" spans="1:16" ht="15.75" x14ac:dyDescent="0.25">
      <c r="H4" s="10" t="s">
        <v>1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119707</v>
      </c>
    </row>
    <row r="7" spans="1:16" x14ac:dyDescent="0.2">
      <c r="D7" s="5" t="s">
        <v>2</v>
      </c>
      <c r="E7" s="5"/>
      <c r="F7" s="6">
        <v>142969</v>
      </c>
    </row>
    <row r="8" spans="1:16" x14ac:dyDescent="0.2">
      <c r="D8" s="5" t="s">
        <v>3</v>
      </c>
      <c r="E8" s="12"/>
      <c r="F8" s="7">
        <v>252</v>
      </c>
    </row>
    <row r="9" spans="1:16" x14ac:dyDescent="0.2">
      <c r="F9" s="6">
        <f>SUM(F6:F8)</f>
        <v>262928</v>
      </c>
      <c r="H9" s="6">
        <v>262928</v>
      </c>
    </row>
    <row r="10" spans="1:16" ht="9.9499999999999993" customHeight="1" x14ac:dyDescent="0.2"/>
    <row r="11" spans="1:16" x14ac:dyDescent="0.2">
      <c r="D11" s="5" t="s">
        <v>5</v>
      </c>
      <c r="E11" s="12"/>
      <c r="F11" s="7">
        <v>7148</v>
      </c>
      <c r="J11" s="11">
        <v>0.05</v>
      </c>
    </row>
    <row r="12" spans="1:16" x14ac:dyDescent="0.2">
      <c r="F12" s="6">
        <f>SUM(F11)</f>
        <v>7148</v>
      </c>
      <c r="H12" s="6">
        <f>SUM(H9:H11,F12)</f>
        <v>270076</v>
      </c>
    </row>
    <row r="13" spans="1:16" ht="11.1" customHeight="1" x14ac:dyDescent="0.2">
      <c r="J13" s="11">
        <v>7.4999999999999997E-2</v>
      </c>
    </row>
    <row r="14" spans="1:16" x14ac:dyDescent="0.2">
      <c r="D14" s="5" t="s">
        <v>4</v>
      </c>
      <c r="E14" s="12"/>
      <c r="F14" s="7">
        <v>10723</v>
      </c>
      <c r="H14" s="6">
        <f>SUM(H11:H13,F14)</f>
        <v>280799</v>
      </c>
    </row>
    <row r="15" spans="1:16" ht="9.9499999999999993" customHeight="1" x14ac:dyDescent="0.2"/>
    <row r="16" spans="1:16" x14ac:dyDescent="0.2">
      <c r="D16" s="5" t="s">
        <v>6</v>
      </c>
      <c r="F16" s="6">
        <v>2500</v>
      </c>
    </row>
    <row r="17" spans="4:8" x14ac:dyDescent="0.2">
      <c r="D17" s="5" t="s">
        <v>7</v>
      </c>
      <c r="E17" s="3"/>
      <c r="F17" s="7">
        <v>2000</v>
      </c>
    </row>
    <row r="18" spans="4:8" x14ac:dyDescent="0.2">
      <c r="F18" s="6">
        <f>SUM(F16:F17)</f>
        <v>4500</v>
      </c>
      <c r="H18" s="6">
        <f>SUM(H14:H17,F18)</f>
        <v>285299</v>
      </c>
    </row>
    <row r="19" spans="4:8" ht="9.9499999999999993" customHeight="1" x14ac:dyDescent="0.2"/>
    <row r="20" spans="4:8" x14ac:dyDescent="0.2">
      <c r="D20" s="5" t="s">
        <v>8</v>
      </c>
      <c r="F20" s="6">
        <v>10000</v>
      </c>
    </row>
    <row r="21" spans="4:8" x14ac:dyDescent="0.2">
      <c r="D21" s="5" t="s">
        <v>9</v>
      </c>
      <c r="E21" s="3"/>
      <c r="F21" s="7">
        <v>25000</v>
      </c>
    </row>
    <row r="22" spans="4:8" x14ac:dyDescent="0.2">
      <c r="F22" s="6">
        <f>SUM(F20:F21)</f>
        <v>35000</v>
      </c>
      <c r="H22" s="6">
        <f>SUM(H18,F22)</f>
        <v>320299</v>
      </c>
    </row>
    <row r="23" spans="4:8" ht="9.9499999999999993" customHeight="1" x14ac:dyDescent="0.2"/>
    <row r="24" spans="4:8" x14ac:dyDescent="0.2">
      <c r="D24" s="5" t="s">
        <v>10</v>
      </c>
      <c r="E24" s="3"/>
      <c r="F24" s="7">
        <v>2500</v>
      </c>
    </row>
    <row r="25" spans="4:8" x14ac:dyDescent="0.2">
      <c r="F25" s="6">
        <f>SUM(F24)</f>
        <v>2500</v>
      </c>
      <c r="H25" s="6">
        <f>SUM(H22,F25)</f>
        <v>322799</v>
      </c>
    </row>
    <row r="26" spans="4:8" ht="9.9499999999999993" customHeight="1" x14ac:dyDescent="0.2"/>
    <row r="27" spans="4:8" x14ac:dyDescent="0.2">
      <c r="D27" s="5" t="s">
        <v>11</v>
      </c>
      <c r="F27" s="6">
        <v>5000</v>
      </c>
    </row>
    <row r="28" spans="4:8" x14ac:dyDescent="0.2">
      <c r="D28" s="5" t="s">
        <v>12</v>
      </c>
      <c r="F28" s="6">
        <v>10000</v>
      </c>
    </row>
    <row r="29" spans="4:8" x14ac:dyDescent="0.2">
      <c r="D29" s="5" t="s">
        <v>13</v>
      </c>
      <c r="E29" s="3"/>
      <c r="F29" s="7">
        <v>13000</v>
      </c>
    </row>
    <row r="30" spans="4:8" x14ac:dyDescent="0.2">
      <c r="F30" s="6">
        <f>SUM(F27:F29)</f>
        <v>28000</v>
      </c>
      <c r="H30" s="6">
        <f>SUM(H25,F30)</f>
        <v>350799</v>
      </c>
    </row>
    <row r="31" spans="4:8" ht="9.9499999999999993" customHeight="1" x14ac:dyDescent="0.2"/>
    <row r="32" spans="4:8" x14ac:dyDescent="0.2">
      <c r="D32" s="5" t="s">
        <v>14</v>
      </c>
      <c r="E32" s="3"/>
      <c r="F32" s="7">
        <v>1500</v>
      </c>
    </row>
    <row r="33" spans="2:10" x14ac:dyDescent="0.2">
      <c r="F33" s="6">
        <f>SUM(F32)</f>
        <v>1500</v>
      </c>
      <c r="H33" s="6">
        <f>SUM(H30:H32,F33)</f>
        <v>352299</v>
      </c>
    </row>
    <row r="34" spans="2:10" ht="9.9499999999999993" customHeight="1" x14ac:dyDescent="0.2"/>
    <row r="35" spans="2:10" x14ac:dyDescent="0.2">
      <c r="D35" s="5" t="s">
        <v>15</v>
      </c>
      <c r="E35" s="3"/>
      <c r="F35" s="7">
        <f>H33*J35</f>
        <v>35229.9</v>
      </c>
      <c r="J35" s="11">
        <v>0.1</v>
      </c>
    </row>
    <row r="36" spans="2:10" x14ac:dyDescent="0.2">
      <c r="F36" s="6">
        <f>SUM(F35)</f>
        <v>35229.9</v>
      </c>
      <c r="H36" s="6">
        <f>SUM(H33:H35,F36)</f>
        <v>387528.9</v>
      </c>
    </row>
    <row r="37" spans="2:10" ht="9.9499999999999993" customHeight="1" x14ac:dyDescent="0.2"/>
    <row r="38" spans="2:10" x14ac:dyDescent="0.2">
      <c r="D38" s="5" t="s">
        <v>16</v>
      </c>
      <c r="E38" s="3"/>
      <c r="F38" s="7">
        <f>H36*J38</f>
        <v>40690.534500000002</v>
      </c>
      <c r="J38" s="11">
        <v>0.105</v>
      </c>
    </row>
    <row r="39" spans="2:10" x14ac:dyDescent="0.2">
      <c r="F39" s="6">
        <f>SUM(F38)</f>
        <v>40690.534500000002</v>
      </c>
      <c r="H39" s="6">
        <f>SUM(H36:H38,F39)</f>
        <v>428219.43450000003</v>
      </c>
    </row>
    <row r="40" spans="2:10" ht="9.9499999999999993" customHeight="1" x14ac:dyDescent="0.2"/>
    <row r="41" spans="2:10" x14ac:dyDescent="0.2">
      <c r="D41" s="5" t="s">
        <v>17</v>
      </c>
      <c r="E41" s="3"/>
      <c r="F41" s="7">
        <f>H39*J41</f>
        <v>21239.683951200001</v>
      </c>
      <c r="J41" s="11">
        <v>4.9599999999999998E-2</v>
      </c>
    </row>
    <row r="42" spans="2:10" x14ac:dyDescent="0.2">
      <c r="F42" s="6">
        <f>SUM(F41)</f>
        <v>21239.683951200001</v>
      </c>
      <c r="H42" s="6">
        <f>SUM(H39:H41,F42)</f>
        <v>449459.11845120002</v>
      </c>
    </row>
    <row r="43" spans="2:10" ht="9.9499999999999993" customHeight="1" x14ac:dyDescent="0.2"/>
    <row r="44" spans="2:10" x14ac:dyDescent="0.2">
      <c r="D44" s="5" t="s">
        <v>18</v>
      </c>
      <c r="F44" s="6">
        <f>H42*J44</f>
        <v>135556.87012488191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19</v>
      </c>
      <c r="H46" s="14">
        <f>SUM(H42,F44)</f>
        <v>585015.98857608193</v>
      </c>
    </row>
    <row r="48" spans="2:10" x14ac:dyDescent="0.2">
      <c r="B48" t="s">
        <v>20</v>
      </c>
    </row>
  </sheetData>
  <phoneticPr fontId="0" type="noConversion"/>
  <pageMargins left="0.75" right="0.75" top="0.25" bottom="0.2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2001-09-19T23:08:40Z</cp:lastPrinted>
  <dcterms:created xsi:type="dcterms:W3CDTF">2001-08-13T20:38:29Z</dcterms:created>
  <dcterms:modified xsi:type="dcterms:W3CDTF">2014-09-04T06:07:59Z</dcterms:modified>
</cp:coreProperties>
</file>