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9420" windowHeight="4500" firstSheet="1" activeTab="3"/>
  </bookViews>
  <sheets>
    <sheet name="000000" sheetId="10" state="veryHidden" r:id="rId1"/>
    <sheet name="8-00 INT. Chart" sheetId="30" r:id="rId2"/>
    <sheet name="8-00 FIRM Chart" sheetId="29" r:id="rId3"/>
    <sheet name="8-00 Data" sheetId="27" r:id="rId4"/>
  </sheets>
  <calcPr calcId="152511"/>
</workbook>
</file>

<file path=xl/calcChain.xml><?xml version="1.0" encoding="utf-8"?>
<calcChain xmlns="http://schemas.openxmlformats.org/spreadsheetml/2006/main">
  <c r="M4" i="27" l="1"/>
  <c r="D8" i="27"/>
  <c r="E8" i="27" s="1"/>
  <c r="I8" i="27"/>
  <c r="J8" i="27" s="1"/>
  <c r="J9" i="27" s="1"/>
  <c r="J10" i="27" s="1"/>
  <c r="J11" i="27" s="1"/>
  <c r="J12" i="27" s="1"/>
  <c r="J13" i="27" s="1"/>
  <c r="P8" i="27"/>
  <c r="Q8" i="27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D9" i="27"/>
  <c r="I9" i="27"/>
  <c r="P9" i="27"/>
  <c r="D10" i="27"/>
  <c r="I10" i="27"/>
  <c r="P10" i="27"/>
  <c r="D11" i="27"/>
  <c r="I11" i="27"/>
  <c r="P11" i="27"/>
  <c r="D12" i="27"/>
  <c r="I12" i="27"/>
  <c r="P12" i="27"/>
  <c r="D13" i="27"/>
  <c r="I13" i="27"/>
  <c r="P13" i="27"/>
  <c r="D14" i="27"/>
  <c r="P14" i="27"/>
  <c r="D15" i="27"/>
  <c r="I15" i="27"/>
  <c r="J15" i="27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P15" i="27"/>
  <c r="D16" i="27"/>
  <c r="I16" i="27"/>
  <c r="P16" i="27"/>
  <c r="D17" i="27"/>
  <c r="I17" i="27"/>
  <c r="P17" i="27"/>
  <c r="D18" i="27"/>
  <c r="I18" i="27"/>
  <c r="P18" i="27"/>
  <c r="D19" i="27"/>
  <c r="I19" i="27"/>
  <c r="P19" i="27"/>
  <c r="D20" i="27"/>
  <c r="I20" i="27"/>
  <c r="P20" i="27"/>
  <c r="D21" i="27"/>
  <c r="I21" i="27"/>
  <c r="P21" i="27"/>
  <c r="D22" i="27"/>
  <c r="I22" i="27"/>
  <c r="P22" i="27"/>
  <c r="D23" i="27"/>
  <c r="I23" i="27"/>
  <c r="P23" i="27"/>
  <c r="D24" i="27"/>
  <c r="I24" i="27"/>
  <c r="P24" i="27"/>
  <c r="D25" i="27"/>
  <c r="I25" i="27"/>
  <c r="P25" i="27"/>
  <c r="D26" i="27"/>
  <c r="I26" i="27"/>
  <c r="P26" i="27"/>
  <c r="D27" i="27"/>
  <c r="I27" i="27"/>
  <c r="P27" i="27"/>
  <c r="D28" i="27"/>
  <c r="I28" i="27"/>
  <c r="P28" i="27"/>
  <c r="D29" i="27"/>
  <c r="I29" i="27"/>
  <c r="P29" i="27"/>
  <c r="E9" i="27" l="1"/>
  <c r="K8" i="27"/>
  <c r="E10" i="27" l="1"/>
  <c r="K9" i="27"/>
  <c r="E11" i="27" l="1"/>
  <c r="K10" i="27"/>
  <c r="K11" i="27" l="1"/>
  <c r="E12" i="27"/>
  <c r="K12" i="27" l="1"/>
  <c r="E13" i="27"/>
  <c r="K13" i="27" l="1"/>
  <c r="E14" i="27"/>
  <c r="E15" i="27" l="1"/>
  <c r="K14" i="27"/>
  <c r="E16" i="27" l="1"/>
  <c r="K15" i="27"/>
  <c r="E17" i="27" l="1"/>
  <c r="K16" i="27"/>
  <c r="E18" i="27" l="1"/>
  <c r="K17" i="27"/>
  <c r="K18" i="27" l="1"/>
  <c r="E19" i="27"/>
  <c r="K19" i="27" l="1"/>
  <c r="E20" i="27"/>
  <c r="E21" i="27" l="1"/>
  <c r="K20" i="27"/>
  <c r="E22" i="27" l="1"/>
  <c r="K21" i="27"/>
  <c r="E23" i="27" l="1"/>
  <c r="K22" i="27"/>
  <c r="E24" i="27" l="1"/>
  <c r="K23" i="27"/>
  <c r="E25" i="27" l="1"/>
  <c r="K24" i="27"/>
  <c r="K25" i="27" l="1"/>
  <c r="E26" i="27"/>
  <c r="K26" i="27" l="1"/>
  <c r="E27" i="27"/>
  <c r="K27" i="27" l="1"/>
  <c r="E28" i="27"/>
  <c r="K28" i="27" l="1"/>
  <c r="E29" i="27"/>
  <c r="K29" i="27" s="1"/>
</calcChain>
</file>

<file path=xl/sharedStrings.xml><?xml version="1.0" encoding="utf-8"?>
<sst xmlns="http://schemas.openxmlformats.org/spreadsheetml/2006/main" count="129" uniqueCount="37">
  <si>
    <t>Natural Gas Usage</t>
  </si>
  <si>
    <t>McWilliams Forge Company</t>
  </si>
  <si>
    <t>Date</t>
  </si>
  <si>
    <t xml:space="preserve"> </t>
  </si>
  <si>
    <t xml:space="preserve">        MAIN PLANT INTERRUPTIBLE</t>
  </si>
  <si>
    <t xml:space="preserve">        PRESS PLANT INTERRUPTIBLE</t>
  </si>
  <si>
    <r>
      <t xml:space="preserve">    </t>
    </r>
    <r>
      <rPr>
        <sz val="16"/>
        <rFont val="Arial"/>
        <family val="2"/>
      </rPr>
      <t>Gas Consumption (Therms)</t>
    </r>
  </si>
  <si>
    <t xml:space="preserve">      +</t>
  </si>
  <si>
    <t xml:space="preserve">       Meter </t>
  </si>
  <si>
    <t xml:space="preserve">       Read</t>
  </si>
  <si>
    <t xml:space="preserve">     Factor</t>
  </si>
  <si>
    <t xml:space="preserve">     Therm</t>
  </si>
  <si>
    <t xml:space="preserve">        Daily</t>
  </si>
  <si>
    <t xml:space="preserve">    Monthly</t>
  </si>
  <si>
    <t xml:space="preserve">  TOTAL</t>
  </si>
  <si>
    <t xml:space="preserve">   Monthly </t>
  </si>
  <si>
    <t xml:space="preserve">  Estimate</t>
  </si>
  <si>
    <t xml:space="preserve">  Reqrmnt</t>
  </si>
  <si>
    <t xml:space="preserve">                    PLANT FIRM</t>
  </si>
  <si>
    <t xml:space="preserve">       Jan</t>
  </si>
  <si>
    <t xml:space="preserve">       Feb</t>
  </si>
  <si>
    <t xml:space="preserve">       Mar</t>
  </si>
  <si>
    <t xml:space="preserve">       Apr</t>
  </si>
  <si>
    <t xml:space="preserve">       May</t>
  </si>
  <si>
    <t xml:space="preserve">       June</t>
  </si>
  <si>
    <t xml:space="preserve">       July</t>
  </si>
  <si>
    <t xml:space="preserve">       Aug</t>
  </si>
  <si>
    <t xml:space="preserve">       Sept</t>
  </si>
  <si>
    <t xml:space="preserve">       Oct</t>
  </si>
  <si>
    <t xml:space="preserve">       Nov</t>
  </si>
  <si>
    <t xml:space="preserve">       Dec</t>
  </si>
  <si>
    <t xml:space="preserve"> Annual Requirement</t>
  </si>
  <si>
    <t xml:space="preserve">        Estimates</t>
  </si>
  <si>
    <t xml:space="preserve"> Interrupt.</t>
  </si>
  <si>
    <t xml:space="preserve">    Firm</t>
  </si>
  <si>
    <t xml:space="preserve">      IT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</si>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</sst>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 * #,##0_)\ &quot;$&quot;_ ;_ * \(#,##0\)\ &quot;$&quot;_ ;_ * &quot;-&quot;_)\ &quot;$&quot;_ ;_ @_ "/>
    <numFmt numFmtId="169" formatCode="_ * #,##0_)\ _$_ ;_ * \(#,##0\)\ _$_ ;_ * &quot;-&quot;_)\ _$_ ;_ @_ "/>
    <numFmt numFmtId="170" formatCode="_ * #,##0.00_)\ &quot;$&quot;_ ;_ * \(#,##0.00\)\ &quot;$&quot;_ ;_ * &quot;-&quot;??_)\ &quot;$&quot;_ ;_ @_ "/>
    <numFmt numFmtId="171" formatCode="_ * #,##0.00_)\ _$_ ;_ * \(#,##0.00\)\ _$_ ;_ * &quot;-&quot;??_)\ _$_ ;_ @_ "/>
    <numFmt numFmtId="193" formatCode="General_)"/>
    <numFmt numFmtId="242" formatCode="_-&quot;£&quot;* #,##0_-;\-&quot;£&quot;* #,##0_-;_-&quot;£&quot;* &quot;-&quot;_-;_-@_-"/>
    <numFmt numFmtId="243" formatCode="_-&quot;£&quot;* #,##0.00_-;\-&quot;£&quot;* #,##0.00_-;_-&quot;£&quot;* &quot;-&quot;??_-;_-@_-"/>
    <numFmt numFmtId="254" formatCode="_ &quot;SFr.&quot;* #,##0_ ;_ &quot;SFr.&quot;* \-#,##0_ ;_ &quot;SFr.&quot;* &quot;-&quot;_ ;_ @_ "/>
    <numFmt numFmtId="255" formatCode="_ * #,##0_ ;_ * \-#,##0_ ;_ * &quot;-&quot;_ ;_ @_ "/>
    <numFmt numFmtId="256" formatCode="_ &quot;SFr.&quot;* #,##0.00_ ;_ &quot;SFr.&quot;* \-#,##0.00_ ;_ &quot;SFr.&quot;* &quot;-&quot;??_ ;_ @_ "/>
    <numFmt numFmtId="257" formatCode="_ * #,##0.00_ ;_ * \-#,##0.00_ ;_ * &quot;-&quot;??_ ;_ @_ "/>
    <numFmt numFmtId="276" formatCode="_-* #,##0\ &quot;F&quot;_-;\-* #,##0\ &quot;F&quot;_-;_-* &quot;-&quot;\ &quot;F&quot;_-;_-@_-"/>
    <numFmt numFmtId="277" formatCode="_-* #,##0\ _F_-;\-* #,##0\ _F_-;_-* &quot;-&quot;\ _F_-;_-@_-"/>
    <numFmt numFmtId="278" formatCode="_-* #,##0.00\ &quot;F&quot;_-;\-* #,##0.00\ &quot;F&quot;_-;_-* &quot;-&quot;??\ &quot;F&quot;_-;_-@_-"/>
    <numFmt numFmtId="279" formatCode="_-* #,##0.00\ _F_-;\-* #,##0.00\ _F_-;_-* &quot;-&quot;??\ _F_-;_-@_-"/>
    <numFmt numFmtId="289" formatCode="#,##0.00&quot; $&quot;;[Red]\-#,##0.00&quot; $&quot;"/>
  </numFmts>
  <fonts count="22" x14ac:knownFonts="1">
    <font>
      <sz val="10"/>
      <name val="Arial"/>
    </font>
    <font>
      <sz val="10"/>
      <name val="Arial"/>
    </font>
    <font>
      <b/>
      <sz val="9.5"/>
      <name val="Courier"/>
    </font>
    <font>
      <sz val="10"/>
      <name val="MS Sans Serif"/>
    </font>
    <font>
      <sz val="10"/>
      <name val="Times New Roman"/>
    </font>
    <font>
      <sz val="8"/>
      <name val="Arial"/>
    </font>
    <font>
      <sz val="10"/>
      <name val="Helv"/>
    </font>
    <font>
      <b/>
      <sz val="9.85"/>
      <name val="Times New Roman"/>
    </font>
    <font>
      <b/>
      <sz val="12"/>
      <name val="Times New Roman"/>
    </font>
    <font>
      <b/>
      <sz val="12"/>
      <name val="Arial"/>
      <family val="2"/>
    </font>
    <font>
      <sz val="10"/>
      <name val="Times New Roman"/>
      <family val="1"/>
    </font>
    <font>
      <sz val="11"/>
      <name val="Arial"/>
    </font>
    <font>
      <sz val="10"/>
      <color indexed="8"/>
      <name val="MS Sans Serif"/>
    </font>
    <font>
      <sz val="10"/>
      <name val="Arial"/>
      <family val="2"/>
    </font>
    <font>
      <sz val="10"/>
      <name val="Courier"/>
    </font>
    <font>
      <sz val="9.85"/>
      <name val="Times New Roman"/>
    </font>
    <font>
      <sz val="16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</cellStyleXfs>
  <cellXfs count="4">
    <xf numFmtId="0" fontId="0" fillId="0" borderId="0" xfId="0"/>
    <xf numFmtId="1" fontId="0" fillId="0" borderId="0" xfId="0" applyNumberFormat="1"/>
    <xf numFmtId="0" fontId="21" fillId="0" borderId="0" xfId="0" applyFont="1"/>
    <xf numFmtId="1" fontId="21" fillId="0" borderId="0" xfId="0" applyNumberFormat="1" applyFont="1"/>
  </cellXfs>
  <cellStyles count="3">
    <cellStyle name="Header1" xfId="1"/>
    <cellStyle name="Header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Interruptible Gas Consumption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McWilliams Forge Company</a:t>
            </a:r>
          </a:p>
        </c:rich>
      </c:tx>
      <c:layout>
        <c:manualLayout>
          <c:xMode val="edge"/>
          <c:yMode val="edge"/>
          <c:x val="0.3251942286348501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69256381798006E-2"/>
          <c:y val="0.16313213703099511"/>
          <c:w val="0.64372918978912319"/>
          <c:h val="0.73083197389885812"/>
        </c:manualLayout>
      </c:layout>
      <c:lineChart>
        <c:grouping val="standard"/>
        <c:varyColors val="0"/>
        <c:ser>
          <c:idx val="0"/>
          <c:order val="0"/>
          <c:tx>
            <c:v>Monthly Requirement Estimate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'8-00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'8-00 Data'!$L$8:$L$37</c:f>
              <c:numCache>
                <c:formatCode>General</c:formatCode>
                <c:ptCount val="30"/>
                <c:pt idx="0">
                  <c:v>118440</c:v>
                </c:pt>
                <c:pt idx="1">
                  <c:v>118440</c:v>
                </c:pt>
                <c:pt idx="2">
                  <c:v>118440</c:v>
                </c:pt>
                <c:pt idx="3">
                  <c:v>118440</c:v>
                </c:pt>
                <c:pt idx="4">
                  <c:v>118440</c:v>
                </c:pt>
                <c:pt idx="5">
                  <c:v>118440</c:v>
                </c:pt>
                <c:pt idx="6">
                  <c:v>118440</c:v>
                </c:pt>
                <c:pt idx="7">
                  <c:v>118440</c:v>
                </c:pt>
                <c:pt idx="8">
                  <c:v>118440</c:v>
                </c:pt>
                <c:pt idx="9">
                  <c:v>118440</c:v>
                </c:pt>
                <c:pt idx="10">
                  <c:v>118440</c:v>
                </c:pt>
                <c:pt idx="11">
                  <c:v>118440</c:v>
                </c:pt>
                <c:pt idx="12">
                  <c:v>118440</c:v>
                </c:pt>
                <c:pt idx="13">
                  <c:v>118440</c:v>
                </c:pt>
                <c:pt idx="14">
                  <c:v>118440</c:v>
                </c:pt>
                <c:pt idx="15">
                  <c:v>118440</c:v>
                </c:pt>
                <c:pt idx="16">
                  <c:v>118440</c:v>
                </c:pt>
                <c:pt idx="17">
                  <c:v>118440</c:v>
                </c:pt>
                <c:pt idx="18">
                  <c:v>118440</c:v>
                </c:pt>
                <c:pt idx="19">
                  <c:v>118440</c:v>
                </c:pt>
                <c:pt idx="20">
                  <c:v>118440</c:v>
                </c:pt>
                <c:pt idx="21">
                  <c:v>118440</c:v>
                </c:pt>
                <c:pt idx="22">
                  <c:v>118440</c:v>
                </c:pt>
                <c:pt idx="23">
                  <c:v>118440</c:v>
                </c:pt>
                <c:pt idx="24">
                  <c:v>118440</c:v>
                </c:pt>
                <c:pt idx="25">
                  <c:v>118440</c:v>
                </c:pt>
                <c:pt idx="26">
                  <c:v>118440</c:v>
                </c:pt>
                <c:pt idx="27">
                  <c:v>118440</c:v>
                </c:pt>
                <c:pt idx="28">
                  <c:v>118440</c:v>
                </c:pt>
                <c:pt idx="29">
                  <c:v>118440</c:v>
                </c:pt>
              </c:numCache>
            </c:numRef>
          </c:val>
          <c:smooth val="0"/>
        </c:ser>
        <c:ser>
          <c:idx val="2"/>
          <c:order val="1"/>
          <c:tx>
            <c:v>Cumulative Gas Consumption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'8-00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'8-00 Data'!$K$8:$K$37</c:f>
              <c:numCache>
                <c:formatCode>0</c:formatCode>
                <c:ptCount val="30"/>
                <c:pt idx="0">
                  <c:v>3763.4400000000005</c:v>
                </c:pt>
                <c:pt idx="1">
                  <c:v>6690.5600000000013</c:v>
                </c:pt>
                <c:pt idx="2">
                  <c:v>8990.4400000000023</c:v>
                </c:pt>
                <c:pt idx="3">
                  <c:v>8990.4400000000023</c:v>
                </c:pt>
                <c:pt idx="4">
                  <c:v>8990.4400000000023</c:v>
                </c:pt>
                <c:pt idx="5">
                  <c:v>9513.1400000000031</c:v>
                </c:pt>
                <c:pt idx="6">
                  <c:v>12649.340000000004</c:v>
                </c:pt>
                <c:pt idx="7">
                  <c:v>16862.302000000007</c:v>
                </c:pt>
                <c:pt idx="8">
                  <c:v>20082.134000000005</c:v>
                </c:pt>
                <c:pt idx="9">
                  <c:v>21963.854000000007</c:v>
                </c:pt>
                <c:pt idx="10">
                  <c:v>21963.854000000007</c:v>
                </c:pt>
                <c:pt idx="11">
                  <c:v>21963.854000000007</c:v>
                </c:pt>
                <c:pt idx="12">
                  <c:v>22800.174000000006</c:v>
                </c:pt>
                <c:pt idx="13">
                  <c:v>26563.614000000009</c:v>
                </c:pt>
                <c:pt idx="14">
                  <c:v>30891.570000000007</c:v>
                </c:pt>
                <c:pt idx="15">
                  <c:v>35418.152000000009</c:v>
                </c:pt>
                <c:pt idx="16">
                  <c:v>37927.112000000008</c:v>
                </c:pt>
                <c:pt idx="17">
                  <c:v>37927.112000000008</c:v>
                </c:pt>
                <c:pt idx="18">
                  <c:v>37927.112000000008</c:v>
                </c:pt>
                <c:pt idx="19">
                  <c:v>37927.112000000008</c:v>
                </c:pt>
                <c:pt idx="20">
                  <c:v>42819.58400000001</c:v>
                </c:pt>
                <c:pt idx="21">
                  <c:v>46854.828000000009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00816"/>
        <c:axId val="147801376"/>
      </c:lineChart>
      <c:catAx>
        <c:axId val="147800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AUGUST 2000</a:t>
                </a:r>
              </a:p>
            </c:rich>
          </c:tx>
          <c:layout>
            <c:manualLayout>
              <c:xMode val="edge"/>
              <c:yMode val="edge"/>
              <c:x val="0.3695893451720310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0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801376"/>
        <c:scaling>
          <c:orientation val="minMax"/>
          <c:max val="16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Therms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7765089722675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00816"/>
        <c:crosses val="autoZero"/>
        <c:crossBetween val="between"/>
        <c:majorUnit val="20000"/>
        <c:minorUnit val="2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60710321864599"/>
          <c:y val="0.49429037520391517"/>
          <c:w val="0.24195338512763595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Firm Gas Consumption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McWilliams Forge Company</a:t>
            </a:r>
          </a:p>
        </c:rich>
      </c:tx>
      <c:layout>
        <c:manualLayout>
          <c:xMode val="edge"/>
          <c:yMode val="edge"/>
          <c:x val="0.3673695893451720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90011098779134E-2"/>
          <c:y val="0.16313213703099511"/>
          <c:w val="0.65149833518312983"/>
          <c:h val="0.73083197389885812"/>
        </c:manualLayout>
      </c:layout>
      <c:lineChart>
        <c:grouping val="standard"/>
        <c:varyColors val="0"/>
        <c:ser>
          <c:idx val="0"/>
          <c:order val="0"/>
          <c:tx>
            <c:v>Monthly Requirement Estimate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'8-00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'8-00 Data'!$R$8:$R$37</c:f>
              <c:numCache>
                <c:formatCode>General</c:formatCode>
                <c:ptCount val="30"/>
                <c:pt idx="0">
                  <c:v>11550</c:v>
                </c:pt>
                <c:pt idx="1">
                  <c:v>11550</c:v>
                </c:pt>
                <c:pt idx="2">
                  <c:v>11550</c:v>
                </c:pt>
                <c:pt idx="3">
                  <c:v>11550</c:v>
                </c:pt>
                <c:pt idx="4">
                  <c:v>11550</c:v>
                </c:pt>
                <c:pt idx="5">
                  <c:v>11550</c:v>
                </c:pt>
                <c:pt idx="6">
                  <c:v>11550</c:v>
                </c:pt>
                <c:pt idx="7">
                  <c:v>11550</c:v>
                </c:pt>
                <c:pt idx="8">
                  <c:v>11550</c:v>
                </c:pt>
                <c:pt idx="9">
                  <c:v>11550</c:v>
                </c:pt>
                <c:pt idx="10">
                  <c:v>11550</c:v>
                </c:pt>
                <c:pt idx="11">
                  <c:v>11550</c:v>
                </c:pt>
                <c:pt idx="12">
                  <c:v>11550</c:v>
                </c:pt>
                <c:pt idx="13">
                  <c:v>11550</c:v>
                </c:pt>
                <c:pt idx="14">
                  <c:v>11550</c:v>
                </c:pt>
                <c:pt idx="15">
                  <c:v>11550</c:v>
                </c:pt>
                <c:pt idx="16">
                  <c:v>11550</c:v>
                </c:pt>
                <c:pt idx="17">
                  <c:v>11550</c:v>
                </c:pt>
                <c:pt idx="18">
                  <c:v>11550</c:v>
                </c:pt>
                <c:pt idx="19">
                  <c:v>11550</c:v>
                </c:pt>
                <c:pt idx="20">
                  <c:v>11550</c:v>
                </c:pt>
                <c:pt idx="21">
                  <c:v>11550</c:v>
                </c:pt>
                <c:pt idx="22">
                  <c:v>11550</c:v>
                </c:pt>
                <c:pt idx="23">
                  <c:v>11550</c:v>
                </c:pt>
                <c:pt idx="24">
                  <c:v>11550</c:v>
                </c:pt>
                <c:pt idx="25">
                  <c:v>11550</c:v>
                </c:pt>
                <c:pt idx="26">
                  <c:v>11550</c:v>
                </c:pt>
                <c:pt idx="27">
                  <c:v>11550</c:v>
                </c:pt>
                <c:pt idx="28">
                  <c:v>11550</c:v>
                </c:pt>
                <c:pt idx="29">
                  <c:v>11550</c:v>
                </c:pt>
              </c:numCache>
            </c:numRef>
          </c:val>
          <c:smooth val="0"/>
        </c:ser>
        <c:ser>
          <c:idx val="2"/>
          <c:order val="1"/>
          <c:tx>
            <c:v>Cumulative Gas Consumption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'8-00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'8-00 Data'!$Q$8:$Q$37</c:f>
              <c:numCache>
                <c:formatCode>0</c:formatCode>
                <c:ptCount val="30"/>
                <c:pt idx="0">
                  <c:v>135.90200000000002</c:v>
                </c:pt>
                <c:pt idx="1">
                  <c:v>209.08000000000004</c:v>
                </c:pt>
                <c:pt idx="2">
                  <c:v>229.98800000000006</c:v>
                </c:pt>
                <c:pt idx="3">
                  <c:v>229.98800000000006</c:v>
                </c:pt>
                <c:pt idx="4">
                  <c:v>229.98800000000006</c:v>
                </c:pt>
                <c:pt idx="5">
                  <c:v>271.80400000000009</c:v>
                </c:pt>
                <c:pt idx="6">
                  <c:v>355.43600000000009</c:v>
                </c:pt>
                <c:pt idx="7">
                  <c:v>428.61400000000009</c:v>
                </c:pt>
                <c:pt idx="8">
                  <c:v>459.97600000000011</c:v>
                </c:pt>
                <c:pt idx="9">
                  <c:v>480.88400000000013</c:v>
                </c:pt>
                <c:pt idx="10">
                  <c:v>480.88400000000013</c:v>
                </c:pt>
                <c:pt idx="11">
                  <c:v>480.88400000000013</c:v>
                </c:pt>
                <c:pt idx="12">
                  <c:v>512.24600000000009</c:v>
                </c:pt>
                <c:pt idx="13">
                  <c:v>627.24000000000012</c:v>
                </c:pt>
                <c:pt idx="14">
                  <c:v>752.6880000000001</c:v>
                </c:pt>
                <c:pt idx="15">
                  <c:v>867.68200000000013</c:v>
                </c:pt>
                <c:pt idx="16">
                  <c:v>919.95200000000011</c:v>
                </c:pt>
                <c:pt idx="17">
                  <c:v>919.95200000000011</c:v>
                </c:pt>
                <c:pt idx="18">
                  <c:v>919.95200000000011</c:v>
                </c:pt>
                <c:pt idx="19">
                  <c:v>919.95200000000011</c:v>
                </c:pt>
                <c:pt idx="20">
                  <c:v>1097.67</c:v>
                </c:pt>
                <c:pt idx="21">
                  <c:v>1191.7560000000001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18384"/>
        <c:axId val="146818944"/>
      </c:lineChart>
      <c:catAx>
        <c:axId val="146818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AUGUST 2000</a:t>
                </a:r>
              </a:p>
            </c:rich>
          </c:tx>
          <c:layout>
            <c:manualLayout>
              <c:xMode val="edge"/>
              <c:yMode val="edge"/>
              <c:x val="0.3651498335183129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1894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6818944"/>
        <c:scaling>
          <c:orientation val="minMax"/>
          <c:max val="22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Therms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7765089722675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18384"/>
        <c:crosses val="autoZero"/>
        <c:crossBetween val="between"/>
        <c:majorUnit val="2500"/>
        <c:minorUnit val="1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60710321864599"/>
          <c:y val="0.49429037520391517"/>
          <c:w val="0.24195338512763595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9" workbookViewId="0" zoomToFit="1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49" workbookViewId="0" zoomToFit="1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6724" zoomScaleNormal="3" zoomScaleSheetLayoutView="68"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A25" workbookViewId="0">
      <selection activeCell="B31" sqref="B31"/>
    </sheetView>
  </sheetViews>
  <sheetFormatPr defaultRowHeight="12.75" x14ac:dyDescent="0.2"/>
  <sheetData>
    <row r="1" spans="1:22" x14ac:dyDescent="0.2">
      <c r="A1" t="s">
        <v>36</v>
      </c>
      <c r="D1">
        <v>2000</v>
      </c>
      <c r="E1" t="s">
        <v>0</v>
      </c>
      <c r="H1" t="s">
        <v>1</v>
      </c>
    </row>
    <row r="2" spans="1:22" x14ac:dyDescent="0.2">
      <c r="N2" s="1" t="s">
        <v>3</v>
      </c>
    </row>
    <row r="3" spans="1:22" ht="20.25" x14ac:dyDescent="0.3">
      <c r="G3" t="s">
        <v>6</v>
      </c>
      <c r="S3" t="s">
        <v>3</v>
      </c>
    </row>
    <row r="4" spans="1:22" x14ac:dyDescent="0.2">
      <c r="B4" t="s">
        <v>4</v>
      </c>
      <c r="F4" t="s">
        <v>7</v>
      </c>
      <c r="G4" t="s">
        <v>5</v>
      </c>
      <c r="K4" s="2" t="s">
        <v>14</v>
      </c>
      <c r="L4" t="s">
        <v>15</v>
      </c>
      <c r="M4" t="str">
        <f xml:space="preserve">      6:6</f>
        <v xml:space="preserve">      +</v>
      </c>
      <c r="N4" t="s">
        <v>18</v>
      </c>
      <c r="R4" t="s">
        <v>15</v>
      </c>
      <c r="T4" t="s">
        <v>31</v>
      </c>
    </row>
    <row r="5" spans="1:22" x14ac:dyDescent="0.2">
      <c r="A5" t="s">
        <v>2</v>
      </c>
      <c r="B5" t="s">
        <v>8</v>
      </c>
      <c r="C5" t="s">
        <v>11</v>
      </c>
      <c r="D5" t="s">
        <v>12</v>
      </c>
      <c r="E5" t="s">
        <v>13</v>
      </c>
      <c r="F5" t="s">
        <v>7</v>
      </c>
      <c r="G5" t="s">
        <v>8</v>
      </c>
      <c r="H5" t="s">
        <v>11</v>
      </c>
      <c r="I5" t="s">
        <v>12</v>
      </c>
      <c r="J5" t="s">
        <v>13</v>
      </c>
      <c r="K5" s="2" t="s">
        <v>35</v>
      </c>
      <c r="L5" t="s">
        <v>17</v>
      </c>
      <c r="M5" t="s">
        <v>7</v>
      </c>
      <c r="N5" t="s">
        <v>8</v>
      </c>
      <c r="O5" t="s">
        <v>11</v>
      </c>
      <c r="P5" t="s">
        <v>12</v>
      </c>
      <c r="Q5" t="s">
        <v>13</v>
      </c>
      <c r="R5" t="s">
        <v>17</v>
      </c>
      <c r="T5" t="s">
        <v>32</v>
      </c>
      <c r="V5" t="s">
        <v>3</v>
      </c>
    </row>
    <row r="6" spans="1:22" x14ac:dyDescent="0.2">
      <c r="B6" t="s">
        <v>9</v>
      </c>
      <c r="C6" t="s">
        <v>10</v>
      </c>
      <c r="F6" t="s">
        <v>7</v>
      </c>
      <c r="G6" t="s">
        <v>9</v>
      </c>
      <c r="H6" t="s">
        <v>10</v>
      </c>
      <c r="L6" t="s">
        <v>16</v>
      </c>
      <c r="M6" t="s">
        <v>7</v>
      </c>
      <c r="N6" t="s">
        <v>9</v>
      </c>
      <c r="O6" t="s">
        <v>10</v>
      </c>
      <c r="R6" t="s">
        <v>16</v>
      </c>
      <c r="T6" t="s">
        <v>33</v>
      </c>
      <c r="U6" t="s">
        <v>34</v>
      </c>
    </row>
    <row r="7" spans="1:22" x14ac:dyDescent="0.2">
      <c r="B7" t="s">
        <v>3</v>
      </c>
      <c r="C7" t="s">
        <v>3</v>
      </c>
      <c r="D7" t="s">
        <v>3</v>
      </c>
      <c r="F7" t="s">
        <v>7</v>
      </c>
      <c r="G7" t="s">
        <v>3</v>
      </c>
      <c r="H7" t="s">
        <v>3</v>
      </c>
      <c r="M7" t="s">
        <v>7</v>
      </c>
      <c r="N7" t="s">
        <v>3</v>
      </c>
      <c r="O7" t="s">
        <v>3</v>
      </c>
    </row>
    <row r="8" spans="1:22" x14ac:dyDescent="0.2">
      <c r="A8">
        <v>1</v>
      </c>
      <c r="B8">
        <v>12324</v>
      </c>
      <c r="C8">
        <v>1.0454000000000001</v>
      </c>
      <c r="D8" s="1">
        <f t="shared" ref="D8:D29" si="0">(B9-B8)*100*C8</f>
        <v>3763.4400000000005</v>
      </c>
      <c r="E8" s="1">
        <f t="shared" ref="E8:E29" si="1">(E7+D8)</f>
        <v>3763.4400000000005</v>
      </c>
      <c r="F8" t="s">
        <v>7</v>
      </c>
      <c r="G8">
        <v>5280</v>
      </c>
      <c r="H8">
        <v>1.0454000000000001</v>
      </c>
      <c r="I8" s="1">
        <f t="shared" ref="I8:I13" si="2">(G9-G8)*10*H8</f>
        <v>0</v>
      </c>
      <c r="J8" s="1">
        <f t="shared" ref="J8:J13" si="3">(J7+I8)</f>
        <v>0</v>
      </c>
      <c r="K8" s="3">
        <f t="shared" ref="K8:K29" si="4">(E8)+(J8)</f>
        <v>3763.4400000000005</v>
      </c>
      <c r="L8">
        <v>118440</v>
      </c>
      <c r="M8" t="s">
        <v>7</v>
      </c>
      <c r="N8">
        <v>6655</v>
      </c>
      <c r="O8">
        <v>1.0454000000000001</v>
      </c>
      <c r="P8" s="1">
        <f t="shared" ref="P8:P29" si="5">(N9-N8)*10*O8</f>
        <v>135.90200000000002</v>
      </c>
      <c r="Q8" s="1">
        <f t="shared" ref="Q8:Q29" si="6">(Q7)+(P8)</f>
        <v>135.90200000000002</v>
      </c>
      <c r="R8">
        <v>11550</v>
      </c>
      <c r="S8" t="s">
        <v>19</v>
      </c>
      <c r="T8">
        <v>125730</v>
      </c>
      <c r="U8">
        <v>30180</v>
      </c>
    </row>
    <row r="9" spans="1:22" x14ac:dyDescent="0.2">
      <c r="A9">
        <v>2</v>
      </c>
      <c r="B9">
        <v>12360</v>
      </c>
      <c r="C9">
        <v>1.0454000000000001</v>
      </c>
      <c r="D9" s="1">
        <f t="shared" si="0"/>
        <v>2927.1200000000003</v>
      </c>
      <c r="E9" s="1">
        <f t="shared" si="1"/>
        <v>6690.5600000000013</v>
      </c>
      <c r="F9" t="s">
        <v>7</v>
      </c>
      <c r="G9">
        <v>5280</v>
      </c>
      <c r="H9">
        <v>1.0454000000000001</v>
      </c>
      <c r="I9" s="1">
        <f t="shared" si="2"/>
        <v>0</v>
      </c>
      <c r="J9" s="1">
        <f t="shared" si="3"/>
        <v>0</v>
      </c>
      <c r="K9" s="3">
        <f t="shared" si="4"/>
        <v>6690.5600000000013</v>
      </c>
      <c r="L9">
        <v>118440</v>
      </c>
      <c r="M9" t="s">
        <v>7</v>
      </c>
      <c r="N9">
        <v>6668</v>
      </c>
      <c r="O9">
        <v>1.0454000000000001</v>
      </c>
      <c r="P9" s="1">
        <f t="shared" si="5"/>
        <v>73.178000000000011</v>
      </c>
      <c r="Q9" s="1">
        <f t="shared" si="6"/>
        <v>209.08000000000004</v>
      </c>
      <c r="R9">
        <v>11550</v>
      </c>
      <c r="S9" t="s">
        <v>20</v>
      </c>
      <c r="T9">
        <v>135820</v>
      </c>
      <c r="U9">
        <v>32370</v>
      </c>
    </row>
    <row r="10" spans="1:22" x14ac:dyDescent="0.2">
      <c r="A10">
        <v>3</v>
      </c>
      <c r="B10">
        <v>12388</v>
      </c>
      <c r="C10">
        <v>1.0454000000000001</v>
      </c>
      <c r="D10" s="1">
        <f t="shared" si="0"/>
        <v>2299.88</v>
      </c>
      <c r="E10" s="1">
        <f t="shared" si="1"/>
        <v>8990.4400000000023</v>
      </c>
      <c r="F10" t="s">
        <v>7</v>
      </c>
      <c r="G10">
        <v>5280</v>
      </c>
      <c r="H10">
        <v>1.0454000000000001</v>
      </c>
      <c r="I10" s="1">
        <f t="shared" si="2"/>
        <v>0</v>
      </c>
      <c r="J10" s="1">
        <f t="shared" si="3"/>
        <v>0</v>
      </c>
      <c r="K10" s="3">
        <f t="shared" si="4"/>
        <v>8990.4400000000023</v>
      </c>
      <c r="L10">
        <v>118440</v>
      </c>
      <c r="M10" t="s">
        <v>7</v>
      </c>
      <c r="N10">
        <v>6675</v>
      </c>
      <c r="O10">
        <v>1.0454000000000001</v>
      </c>
      <c r="P10" s="1">
        <f t="shared" si="5"/>
        <v>20.908000000000001</v>
      </c>
      <c r="Q10" s="1">
        <f t="shared" si="6"/>
        <v>229.98800000000006</v>
      </c>
      <c r="R10">
        <v>11550</v>
      </c>
      <c r="S10" t="s">
        <v>21</v>
      </c>
      <c r="T10">
        <v>161940</v>
      </c>
      <c r="U10">
        <v>27690</v>
      </c>
    </row>
    <row r="11" spans="1:22" x14ac:dyDescent="0.2">
      <c r="A11">
        <v>4</v>
      </c>
      <c r="B11">
        <v>12410</v>
      </c>
      <c r="C11">
        <v>1.0454000000000001</v>
      </c>
      <c r="D11" s="1">
        <f t="shared" si="0"/>
        <v>0</v>
      </c>
      <c r="E11" s="1">
        <f t="shared" si="1"/>
        <v>8990.4400000000023</v>
      </c>
      <c r="F11" t="s">
        <v>7</v>
      </c>
      <c r="G11">
        <v>5280</v>
      </c>
      <c r="H11">
        <v>1.0454000000000001</v>
      </c>
      <c r="I11" s="1">
        <f t="shared" si="2"/>
        <v>0</v>
      </c>
      <c r="J11" s="1">
        <f t="shared" si="3"/>
        <v>0</v>
      </c>
      <c r="K11" s="3">
        <f t="shared" si="4"/>
        <v>8990.4400000000023</v>
      </c>
      <c r="L11">
        <v>118440</v>
      </c>
      <c r="M11" t="s">
        <v>7</v>
      </c>
      <c r="N11">
        <v>6677</v>
      </c>
      <c r="O11">
        <v>1.0454000000000001</v>
      </c>
      <c r="P11" s="1">
        <f t="shared" si="5"/>
        <v>0</v>
      </c>
      <c r="Q11" s="1">
        <f t="shared" si="6"/>
        <v>229.98800000000006</v>
      </c>
      <c r="R11">
        <v>11550</v>
      </c>
      <c r="S11" t="s">
        <v>22</v>
      </c>
      <c r="T11">
        <v>124340</v>
      </c>
      <c r="U11">
        <v>19640</v>
      </c>
    </row>
    <row r="12" spans="1:22" x14ac:dyDescent="0.2">
      <c r="A12">
        <v>5</v>
      </c>
      <c r="B12">
        <v>12410</v>
      </c>
      <c r="C12">
        <v>1.0454000000000001</v>
      </c>
      <c r="D12" s="1">
        <f t="shared" si="0"/>
        <v>0</v>
      </c>
      <c r="E12" s="1">
        <f t="shared" si="1"/>
        <v>8990.4400000000023</v>
      </c>
      <c r="F12" t="s">
        <v>7</v>
      </c>
      <c r="G12">
        <v>5280</v>
      </c>
      <c r="H12">
        <v>1.0454000000000001</v>
      </c>
      <c r="I12" s="1">
        <f t="shared" si="2"/>
        <v>0</v>
      </c>
      <c r="J12" s="1">
        <f t="shared" si="3"/>
        <v>0</v>
      </c>
      <c r="K12" s="3">
        <f t="shared" si="4"/>
        <v>8990.4400000000023</v>
      </c>
      <c r="L12">
        <v>118440</v>
      </c>
      <c r="M12" t="s">
        <v>7</v>
      </c>
      <c r="N12">
        <v>6677</v>
      </c>
      <c r="O12">
        <v>1.0454000000000001</v>
      </c>
      <c r="P12" s="1">
        <f t="shared" si="5"/>
        <v>0</v>
      </c>
      <c r="Q12" s="1">
        <f t="shared" si="6"/>
        <v>229.98800000000006</v>
      </c>
      <c r="R12">
        <v>11550</v>
      </c>
      <c r="S12" t="s">
        <v>23</v>
      </c>
      <c r="T12">
        <v>121630</v>
      </c>
      <c r="U12">
        <v>15720</v>
      </c>
    </row>
    <row r="13" spans="1:22" x14ac:dyDescent="0.2">
      <c r="A13">
        <v>6</v>
      </c>
      <c r="B13">
        <v>12410</v>
      </c>
      <c r="C13">
        <v>1.0454000000000001</v>
      </c>
      <c r="D13" s="1">
        <f t="shared" si="0"/>
        <v>522.70000000000005</v>
      </c>
      <c r="E13" s="1">
        <f t="shared" si="1"/>
        <v>9513.1400000000031</v>
      </c>
      <c r="F13" t="s">
        <v>7</v>
      </c>
      <c r="G13">
        <v>5280</v>
      </c>
      <c r="H13">
        <v>1.0454000000000001</v>
      </c>
      <c r="I13" s="1">
        <f t="shared" si="2"/>
        <v>0</v>
      </c>
      <c r="J13" s="1">
        <f t="shared" si="3"/>
        <v>0</v>
      </c>
      <c r="K13" s="3">
        <f t="shared" si="4"/>
        <v>9513.1400000000031</v>
      </c>
      <c r="L13">
        <v>118440</v>
      </c>
      <c r="M13" t="s">
        <v>7</v>
      </c>
      <c r="N13">
        <v>6677</v>
      </c>
      <c r="O13">
        <v>1.0454000000000001</v>
      </c>
      <c r="P13" s="1">
        <f t="shared" si="5"/>
        <v>41.816000000000003</v>
      </c>
      <c r="Q13" s="1">
        <f t="shared" si="6"/>
        <v>271.80400000000009</v>
      </c>
      <c r="R13">
        <v>11550</v>
      </c>
      <c r="S13" t="s">
        <v>24</v>
      </c>
      <c r="T13">
        <v>115520</v>
      </c>
      <c r="U13">
        <v>11710</v>
      </c>
    </row>
    <row r="14" spans="1:22" x14ac:dyDescent="0.2">
      <c r="A14">
        <v>7</v>
      </c>
      <c r="B14">
        <v>12415</v>
      </c>
      <c r="C14">
        <v>1.0454000000000001</v>
      </c>
      <c r="D14" s="1">
        <f t="shared" si="0"/>
        <v>3136.2000000000003</v>
      </c>
      <c r="E14" s="1">
        <f t="shared" si="1"/>
        <v>12649.340000000004</v>
      </c>
      <c r="F14" t="s">
        <v>7</v>
      </c>
      <c r="G14">
        <v>5280</v>
      </c>
      <c r="H14">
        <v>1.0454000000000001</v>
      </c>
      <c r="I14" s="1">
        <v>0</v>
      </c>
      <c r="J14" s="1">
        <v>0</v>
      </c>
      <c r="K14" s="3">
        <f t="shared" si="4"/>
        <v>12649.340000000004</v>
      </c>
      <c r="L14">
        <v>118440</v>
      </c>
      <c r="M14" t="s">
        <v>7</v>
      </c>
      <c r="N14">
        <v>6681</v>
      </c>
      <c r="O14">
        <v>1.0454000000000001</v>
      </c>
      <c r="P14" s="1">
        <f t="shared" si="5"/>
        <v>83.632000000000005</v>
      </c>
      <c r="Q14" s="1">
        <f t="shared" si="6"/>
        <v>355.43600000000009</v>
      </c>
      <c r="R14">
        <v>11550</v>
      </c>
      <c r="S14" t="s">
        <v>25</v>
      </c>
      <c r="T14">
        <v>83300</v>
      </c>
      <c r="U14">
        <v>9080</v>
      </c>
    </row>
    <row r="15" spans="1:22" x14ac:dyDescent="0.2">
      <c r="A15">
        <v>8</v>
      </c>
      <c r="B15">
        <v>12445</v>
      </c>
      <c r="C15">
        <v>1.0454000000000001</v>
      </c>
      <c r="D15" s="1">
        <f t="shared" si="0"/>
        <v>3658.9000000000005</v>
      </c>
      <c r="E15" s="1">
        <f t="shared" si="1"/>
        <v>16308.240000000005</v>
      </c>
      <c r="F15" t="s">
        <v>7</v>
      </c>
      <c r="G15">
        <v>1962</v>
      </c>
      <c r="H15">
        <v>1.0454000000000001</v>
      </c>
      <c r="I15" s="1">
        <f t="shared" ref="I15:I29" si="7">(G16-G15)*10*H15</f>
        <v>554.06200000000001</v>
      </c>
      <c r="J15" s="1">
        <f t="shared" ref="J15:J29" si="8">(J14+I15)</f>
        <v>554.06200000000001</v>
      </c>
      <c r="K15" s="3">
        <f t="shared" si="4"/>
        <v>16862.302000000007</v>
      </c>
      <c r="L15">
        <v>118440</v>
      </c>
      <c r="M15" t="s">
        <v>7</v>
      </c>
      <c r="N15">
        <v>6689</v>
      </c>
      <c r="O15">
        <v>1.0454000000000001</v>
      </c>
      <c r="P15" s="1">
        <f t="shared" si="5"/>
        <v>73.178000000000011</v>
      </c>
      <c r="Q15" s="1">
        <f t="shared" si="6"/>
        <v>428.61400000000009</v>
      </c>
      <c r="R15">
        <v>11550</v>
      </c>
      <c r="S15" t="s">
        <v>26</v>
      </c>
      <c r="T15">
        <v>118440</v>
      </c>
      <c r="U15">
        <v>11550</v>
      </c>
    </row>
    <row r="16" spans="1:22" x14ac:dyDescent="0.2">
      <c r="A16">
        <v>9</v>
      </c>
      <c r="B16">
        <v>12480</v>
      </c>
      <c r="C16">
        <v>1.0454000000000001</v>
      </c>
      <c r="D16" s="1">
        <f t="shared" si="0"/>
        <v>2508.96</v>
      </c>
      <c r="E16" s="1">
        <f t="shared" si="1"/>
        <v>18817.200000000004</v>
      </c>
      <c r="F16" t="s">
        <v>7</v>
      </c>
      <c r="G16">
        <v>2015</v>
      </c>
      <c r="H16">
        <v>1.0454000000000001</v>
      </c>
      <c r="I16" s="1">
        <f t="shared" si="7"/>
        <v>710.87200000000007</v>
      </c>
      <c r="J16" s="1">
        <f t="shared" si="8"/>
        <v>1264.9340000000002</v>
      </c>
      <c r="K16" s="3">
        <f t="shared" si="4"/>
        <v>20082.134000000005</v>
      </c>
      <c r="L16">
        <v>118440</v>
      </c>
      <c r="M16" t="s">
        <v>7</v>
      </c>
      <c r="N16">
        <v>6696</v>
      </c>
      <c r="O16">
        <v>1.0454000000000001</v>
      </c>
      <c r="P16" s="1">
        <f t="shared" si="5"/>
        <v>31.362000000000002</v>
      </c>
      <c r="Q16" s="1">
        <f t="shared" si="6"/>
        <v>459.97600000000011</v>
      </c>
      <c r="R16">
        <v>11550</v>
      </c>
      <c r="S16" t="s">
        <v>27</v>
      </c>
      <c r="T16">
        <v>120680</v>
      </c>
      <c r="U16">
        <v>10420</v>
      </c>
    </row>
    <row r="17" spans="1:21" x14ac:dyDescent="0.2">
      <c r="A17">
        <v>10</v>
      </c>
      <c r="B17">
        <v>12504</v>
      </c>
      <c r="C17">
        <v>1.0454000000000001</v>
      </c>
      <c r="D17" s="1">
        <f t="shared" si="0"/>
        <v>1881.7200000000003</v>
      </c>
      <c r="E17" s="1">
        <f t="shared" si="1"/>
        <v>20698.920000000006</v>
      </c>
      <c r="F17" t="s">
        <v>7</v>
      </c>
      <c r="G17">
        <v>2083</v>
      </c>
      <c r="H17">
        <v>1.0454000000000001</v>
      </c>
      <c r="I17" s="1">
        <f t="shared" si="7"/>
        <v>0</v>
      </c>
      <c r="J17" s="1">
        <f t="shared" si="8"/>
        <v>1264.9340000000002</v>
      </c>
      <c r="K17" s="3">
        <f t="shared" si="4"/>
        <v>21963.854000000007</v>
      </c>
      <c r="L17">
        <v>118440</v>
      </c>
      <c r="M17" t="s">
        <v>7</v>
      </c>
      <c r="N17">
        <v>6699</v>
      </c>
      <c r="O17">
        <v>1.0454000000000001</v>
      </c>
      <c r="P17" s="1">
        <f t="shared" si="5"/>
        <v>20.908000000000001</v>
      </c>
      <c r="Q17" s="1">
        <f t="shared" si="6"/>
        <v>480.88400000000013</v>
      </c>
      <c r="R17">
        <v>11550</v>
      </c>
      <c r="S17" t="s">
        <v>28</v>
      </c>
      <c r="T17">
        <v>132310</v>
      </c>
      <c r="U17">
        <v>17740</v>
      </c>
    </row>
    <row r="18" spans="1:21" x14ac:dyDescent="0.2">
      <c r="A18">
        <v>11</v>
      </c>
      <c r="B18">
        <v>12522</v>
      </c>
      <c r="C18">
        <v>1.0454000000000001</v>
      </c>
      <c r="D18" s="1">
        <f t="shared" si="0"/>
        <v>0</v>
      </c>
      <c r="E18" s="1">
        <f t="shared" si="1"/>
        <v>20698.920000000006</v>
      </c>
      <c r="F18" t="s">
        <v>7</v>
      </c>
      <c r="G18">
        <v>2083</v>
      </c>
      <c r="H18">
        <v>1.0454000000000001</v>
      </c>
      <c r="I18" s="1">
        <f t="shared" si="7"/>
        <v>0</v>
      </c>
      <c r="J18" s="1">
        <f t="shared" si="8"/>
        <v>1264.9340000000002</v>
      </c>
      <c r="K18" s="3">
        <f t="shared" si="4"/>
        <v>21963.854000000007</v>
      </c>
      <c r="L18">
        <v>118440</v>
      </c>
      <c r="M18" t="s">
        <v>7</v>
      </c>
      <c r="N18">
        <v>6701</v>
      </c>
      <c r="O18">
        <v>1.0454000000000001</v>
      </c>
      <c r="P18" s="1">
        <f t="shared" si="5"/>
        <v>0</v>
      </c>
      <c r="Q18" s="1">
        <f t="shared" si="6"/>
        <v>480.88400000000013</v>
      </c>
      <c r="R18">
        <v>11550</v>
      </c>
      <c r="S18" t="s">
        <v>29</v>
      </c>
      <c r="T18">
        <v>140430</v>
      </c>
      <c r="U18">
        <v>21560</v>
      </c>
    </row>
    <row r="19" spans="1:21" x14ac:dyDescent="0.2">
      <c r="A19">
        <v>12</v>
      </c>
      <c r="B19">
        <v>12522</v>
      </c>
      <c r="C19">
        <v>1.0454000000000001</v>
      </c>
      <c r="D19" s="1">
        <f t="shared" si="0"/>
        <v>0</v>
      </c>
      <c r="E19" s="1">
        <f t="shared" si="1"/>
        <v>20698.920000000006</v>
      </c>
      <c r="F19" t="s">
        <v>7</v>
      </c>
      <c r="G19">
        <v>2083</v>
      </c>
      <c r="H19">
        <v>1.0454000000000001</v>
      </c>
      <c r="I19" s="1">
        <f t="shared" si="7"/>
        <v>0</v>
      </c>
      <c r="J19" s="1">
        <f t="shared" si="8"/>
        <v>1264.9340000000002</v>
      </c>
      <c r="K19" s="3">
        <f t="shared" si="4"/>
        <v>21963.854000000007</v>
      </c>
      <c r="L19">
        <v>118440</v>
      </c>
      <c r="M19" t="s">
        <v>7</v>
      </c>
      <c r="N19">
        <v>6701</v>
      </c>
      <c r="O19">
        <v>1.0454000000000001</v>
      </c>
      <c r="P19" s="1">
        <f t="shared" si="5"/>
        <v>0</v>
      </c>
      <c r="Q19" s="1">
        <f t="shared" si="6"/>
        <v>480.88400000000013</v>
      </c>
      <c r="R19">
        <v>11550</v>
      </c>
      <c r="S19" t="s">
        <v>30</v>
      </c>
      <c r="T19">
        <v>170070</v>
      </c>
      <c r="U19">
        <v>23980</v>
      </c>
    </row>
    <row r="20" spans="1:21" x14ac:dyDescent="0.2">
      <c r="A20">
        <v>13</v>
      </c>
      <c r="B20">
        <v>12522</v>
      </c>
      <c r="C20">
        <v>1.0454000000000001</v>
      </c>
      <c r="D20" s="1">
        <f t="shared" si="0"/>
        <v>836.32</v>
      </c>
      <c r="E20" s="1">
        <f t="shared" si="1"/>
        <v>21535.240000000005</v>
      </c>
      <c r="F20" t="s">
        <v>7</v>
      </c>
      <c r="G20">
        <v>2083</v>
      </c>
      <c r="H20">
        <v>1.0454000000000001</v>
      </c>
      <c r="I20" s="1">
        <f t="shared" si="7"/>
        <v>0</v>
      </c>
      <c r="J20" s="1">
        <f t="shared" si="8"/>
        <v>1264.9340000000002</v>
      </c>
      <c r="K20" s="3">
        <f t="shared" si="4"/>
        <v>22800.174000000006</v>
      </c>
      <c r="L20">
        <v>118440</v>
      </c>
      <c r="M20" t="s">
        <v>7</v>
      </c>
      <c r="N20">
        <v>6701</v>
      </c>
      <c r="O20">
        <v>1.0454000000000001</v>
      </c>
      <c r="P20" s="1">
        <f t="shared" si="5"/>
        <v>31.362000000000002</v>
      </c>
      <c r="Q20" s="1">
        <f t="shared" si="6"/>
        <v>512.24600000000009</v>
      </c>
      <c r="R20">
        <v>11550</v>
      </c>
    </row>
    <row r="21" spans="1:21" x14ac:dyDescent="0.2">
      <c r="A21">
        <v>14</v>
      </c>
      <c r="B21">
        <v>12530</v>
      </c>
      <c r="C21">
        <v>1.0454000000000001</v>
      </c>
      <c r="D21" s="1">
        <f t="shared" si="0"/>
        <v>3763.4400000000005</v>
      </c>
      <c r="E21" s="1">
        <f t="shared" si="1"/>
        <v>25298.680000000008</v>
      </c>
      <c r="F21" t="s">
        <v>7</v>
      </c>
      <c r="G21">
        <v>2083</v>
      </c>
      <c r="H21">
        <v>1.0454000000000001</v>
      </c>
      <c r="I21" s="1">
        <f t="shared" si="7"/>
        <v>0</v>
      </c>
      <c r="J21" s="1">
        <f t="shared" si="8"/>
        <v>1264.9340000000002</v>
      </c>
      <c r="K21" s="3">
        <f t="shared" si="4"/>
        <v>26563.614000000009</v>
      </c>
      <c r="L21">
        <v>118440</v>
      </c>
      <c r="M21" t="s">
        <v>7</v>
      </c>
      <c r="N21">
        <v>6704</v>
      </c>
      <c r="O21">
        <v>1.0454000000000001</v>
      </c>
      <c r="P21" s="1">
        <f t="shared" si="5"/>
        <v>114.99400000000001</v>
      </c>
      <c r="Q21" s="1">
        <f t="shared" si="6"/>
        <v>627.24000000000012</v>
      </c>
      <c r="R21">
        <v>11550</v>
      </c>
    </row>
    <row r="22" spans="1:21" x14ac:dyDescent="0.2">
      <c r="A22">
        <v>15</v>
      </c>
      <c r="B22">
        <v>12566</v>
      </c>
      <c r="C22">
        <v>1.0454000000000001</v>
      </c>
      <c r="D22" s="1">
        <f t="shared" si="0"/>
        <v>3136.2000000000003</v>
      </c>
      <c r="E22" s="1">
        <f t="shared" si="1"/>
        <v>28434.880000000008</v>
      </c>
      <c r="F22" t="s">
        <v>7</v>
      </c>
      <c r="G22">
        <v>2083</v>
      </c>
      <c r="H22">
        <v>1.0454000000000001</v>
      </c>
      <c r="I22" s="1">
        <f t="shared" si="7"/>
        <v>1191.7560000000001</v>
      </c>
      <c r="J22" s="1">
        <f t="shared" si="8"/>
        <v>2456.6900000000005</v>
      </c>
      <c r="K22" s="3">
        <f t="shared" si="4"/>
        <v>30891.570000000007</v>
      </c>
      <c r="L22">
        <v>118440</v>
      </c>
      <c r="M22" t="s">
        <v>7</v>
      </c>
      <c r="N22">
        <v>6715</v>
      </c>
      <c r="O22">
        <v>1.0454000000000001</v>
      </c>
      <c r="P22" s="1">
        <f t="shared" si="5"/>
        <v>125.44800000000001</v>
      </c>
      <c r="Q22" s="1">
        <f t="shared" si="6"/>
        <v>752.6880000000001</v>
      </c>
      <c r="R22">
        <v>11550</v>
      </c>
    </row>
    <row r="23" spans="1:21" x14ac:dyDescent="0.2">
      <c r="A23">
        <v>16</v>
      </c>
      <c r="B23">
        <v>12596</v>
      </c>
      <c r="C23">
        <v>1.0454000000000001</v>
      </c>
      <c r="D23" s="1">
        <f t="shared" si="0"/>
        <v>3763.4400000000005</v>
      </c>
      <c r="E23" s="1">
        <f t="shared" si="1"/>
        <v>32198.320000000007</v>
      </c>
      <c r="F23" t="s">
        <v>7</v>
      </c>
      <c r="G23">
        <v>2197</v>
      </c>
      <c r="H23">
        <v>1.0454000000000001</v>
      </c>
      <c r="I23" s="1">
        <f t="shared" si="7"/>
        <v>763.14200000000005</v>
      </c>
      <c r="J23" s="1">
        <f t="shared" si="8"/>
        <v>3219.8320000000003</v>
      </c>
      <c r="K23" s="3">
        <f t="shared" si="4"/>
        <v>35418.152000000009</v>
      </c>
      <c r="L23">
        <v>118440</v>
      </c>
      <c r="M23" t="s">
        <v>7</v>
      </c>
      <c r="N23">
        <v>6727</v>
      </c>
      <c r="O23">
        <v>1.0454000000000001</v>
      </c>
      <c r="P23" s="1">
        <f t="shared" si="5"/>
        <v>114.99400000000001</v>
      </c>
      <c r="Q23" s="1">
        <f t="shared" si="6"/>
        <v>867.68200000000013</v>
      </c>
      <c r="R23">
        <v>11550</v>
      </c>
    </row>
    <row r="24" spans="1:21" x14ac:dyDescent="0.2">
      <c r="A24">
        <v>17</v>
      </c>
      <c r="B24">
        <v>12632</v>
      </c>
      <c r="C24">
        <v>1.0454000000000001</v>
      </c>
      <c r="D24" s="1">
        <f t="shared" si="0"/>
        <v>2508.96</v>
      </c>
      <c r="E24" s="1">
        <f t="shared" si="1"/>
        <v>34707.280000000006</v>
      </c>
      <c r="F24" t="s">
        <v>7</v>
      </c>
      <c r="G24">
        <v>2270</v>
      </c>
      <c r="H24">
        <v>1.0454000000000001</v>
      </c>
      <c r="I24" s="1">
        <f t="shared" si="7"/>
        <v>0</v>
      </c>
      <c r="J24" s="1">
        <f t="shared" si="8"/>
        <v>3219.8320000000003</v>
      </c>
      <c r="K24" s="3">
        <f t="shared" si="4"/>
        <v>37927.112000000008</v>
      </c>
      <c r="L24">
        <v>118440</v>
      </c>
      <c r="M24" t="s">
        <v>7</v>
      </c>
      <c r="N24">
        <v>6738</v>
      </c>
      <c r="O24">
        <v>1.0454000000000001</v>
      </c>
      <c r="P24" s="1">
        <f t="shared" si="5"/>
        <v>52.27</v>
      </c>
      <c r="Q24" s="1">
        <f t="shared" si="6"/>
        <v>919.95200000000011</v>
      </c>
      <c r="R24">
        <v>11550</v>
      </c>
    </row>
    <row r="25" spans="1:21" x14ac:dyDescent="0.2">
      <c r="A25">
        <v>18</v>
      </c>
      <c r="B25">
        <v>12656</v>
      </c>
      <c r="C25">
        <v>1.0454000000000001</v>
      </c>
      <c r="D25" s="1">
        <f t="shared" si="0"/>
        <v>0</v>
      </c>
      <c r="E25" s="1">
        <f t="shared" si="1"/>
        <v>34707.280000000006</v>
      </c>
      <c r="F25" t="s">
        <v>7</v>
      </c>
      <c r="G25">
        <v>2270</v>
      </c>
      <c r="H25">
        <v>1.0454000000000001</v>
      </c>
      <c r="I25" s="1">
        <f t="shared" si="7"/>
        <v>0</v>
      </c>
      <c r="J25" s="1">
        <f t="shared" si="8"/>
        <v>3219.8320000000003</v>
      </c>
      <c r="K25" s="3">
        <f t="shared" si="4"/>
        <v>37927.112000000008</v>
      </c>
      <c r="L25">
        <v>118440</v>
      </c>
      <c r="M25" t="s">
        <v>7</v>
      </c>
      <c r="N25">
        <v>6743</v>
      </c>
      <c r="O25">
        <v>1.0454000000000001</v>
      </c>
      <c r="P25" s="1">
        <f t="shared" si="5"/>
        <v>0</v>
      </c>
      <c r="Q25" s="1">
        <f t="shared" si="6"/>
        <v>919.95200000000011</v>
      </c>
      <c r="R25">
        <v>11550</v>
      </c>
    </row>
    <row r="26" spans="1:21" x14ac:dyDescent="0.2">
      <c r="A26">
        <v>19</v>
      </c>
      <c r="B26">
        <v>12656</v>
      </c>
      <c r="C26">
        <v>1.0454000000000001</v>
      </c>
      <c r="D26" s="1">
        <f t="shared" si="0"/>
        <v>0</v>
      </c>
      <c r="E26" s="1">
        <f t="shared" si="1"/>
        <v>34707.280000000006</v>
      </c>
      <c r="F26" t="s">
        <v>7</v>
      </c>
      <c r="G26">
        <v>2270</v>
      </c>
      <c r="H26">
        <v>1.0454000000000001</v>
      </c>
      <c r="I26" s="1">
        <f t="shared" si="7"/>
        <v>0</v>
      </c>
      <c r="J26" s="1">
        <f t="shared" si="8"/>
        <v>3219.8320000000003</v>
      </c>
      <c r="K26" s="3">
        <f t="shared" si="4"/>
        <v>37927.112000000008</v>
      </c>
      <c r="L26">
        <v>118440</v>
      </c>
      <c r="M26" t="s">
        <v>7</v>
      </c>
      <c r="N26">
        <v>6743</v>
      </c>
      <c r="O26">
        <v>1.0454000000000001</v>
      </c>
      <c r="P26" s="1">
        <f t="shared" si="5"/>
        <v>0</v>
      </c>
      <c r="Q26" s="1">
        <f t="shared" si="6"/>
        <v>919.95200000000011</v>
      </c>
      <c r="R26">
        <v>11550</v>
      </c>
    </row>
    <row r="27" spans="1:21" x14ac:dyDescent="0.2">
      <c r="A27">
        <v>20</v>
      </c>
      <c r="B27">
        <v>12656</v>
      </c>
      <c r="C27">
        <v>1.0454000000000001</v>
      </c>
      <c r="D27" s="1">
        <f t="shared" si="0"/>
        <v>0</v>
      </c>
      <c r="E27" s="1">
        <f t="shared" si="1"/>
        <v>34707.280000000006</v>
      </c>
      <c r="F27" t="s">
        <v>7</v>
      </c>
      <c r="G27">
        <v>2270</v>
      </c>
      <c r="H27">
        <v>1.0454000000000001</v>
      </c>
      <c r="I27" s="1">
        <f t="shared" si="7"/>
        <v>0</v>
      </c>
      <c r="J27" s="1">
        <f t="shared" si="8"/>
        <v>3219.8320000000003</v>
      </c>
      <c r="K27" s="3">
        <f t="shared" si="4"/>
        <v>37927.112000000008</v>
      </c>
      <c r="L27">
        <v>118440</v>
      </c>
      <c r="M27" t="s">
        <v>7</v>
      </c>
      <c r="N27">
        <v>6743</v>
      </c>
      <c r="O27">
        <v>1.0454000000000001</v>
      </c>
      <c r="P27" s="1">
        <f t="shared" si="5"/>
        <v>0</v>
      </c>
      <c r="Q27" s="1">
        <f t="shared" si="6"/>
        <v>919.95200000000011</v>
      </c>
      <c r="R27">
        <v>11550</v>
      </c>
    </row>
    <row r="28" spans="1:21" x14ac:dyDescent="0.2">
      <c r="A28">
        <v>21</v>
      </c>
      <c r="B28">
        <v>12656</v>
      </c>
      <c r="C28">
        <v>1.0454000000000001</v>
      </c>
      <c r="D28" s="1">
        <f t="shared" si="0"/>
        <v>3658.9000000000005</v>
      </c>
      <c r="E28" s="1">
        <f t="shared" si="1"/>
        <v>38366.180000000008</v>
      </c>
      <c r="F28" t="s">
        <v>7</v>
      </c>
      <c r="G28">
        <v>2270</v>
      </c>
      <c r="H28">
        <v>1.0454000000000001</v>
      </c>
      <c r="I28" s="1">
        <f t="shared" si="7"/>
        <v>1233.5720000000001</v>
      </c>
      <c r="J28" s="1">
        <f t="shared" si="8"/>
        <v>4453.4040000000005</v>
      </c>
      <c r="K28" s="3">
        <f t="shared" si="4"/>
        <v>42819.58400000001</v>
      </c>
      <c r="L28">
        <v>118440</v>
      </c>
      <c r="M28" t="s">
        <v>7</v>
      </c>
      <c r="N28">
        <v>6743</v>
      </c>
      <c r="O28">
        <v>1.0454000000000001</v>
      </c>
      <c r="P28" s="1">
        <f t="shared" si="5"/>
        <v>177.71800000000002</v>
      </c>
      <c r="Q28" s="1">
        <f t="shared" si="6"/>
        <v>1097.67</v>
      </c>
      <c r="R28">
        <v>11550</v>
      </c>
    </row>
    <row r="29" spans="1:21" x14ac:dyDescent="0.2">
      <c r="A29">
        <v>22</v>
      </c>
      <c r="B29">
        <v>12691</v>
      </c>
      <c r="C29">
        <v>1.0454000000000001</v>
      </c>
      <c r="D29" s="1">
        <f t="shared" si="0"/>
        <v>3240.7400000000002</v>
      </c>
      <c r="E29" s="1">
        <f t="shared" si="1"/>
        <v>41606.920000000006</v>
      </c>
      <c r="F29" t="s">
        <v>7</v>
      </c>
      <c r="G29">
        <v>2388</v>
      </c>
      <c r="H29">
        <v>1.0454000000000001</v>
      </c>
      <c r="I29" s="1">
        <f t="shared" si="7"/>
        <v>794.50400000000013</v>
      </c>
      <c r="J29" s="1">
        <f t="shared" si="8"/>
        <v>5247.9080000000004</v>
      </c>
      <c r="K29" s="3">
        <f t="shared" si="4"/>
        <v>46854.828000000009</v>
      </c>
      <c r="L29">
        <v>118440</v>
      </c>
      <c r="M29" t="s">
        <v>7</v>
      </c>
      <c r="N29">
        <v>6760</v>
      </c>
      <c r="O29">
        <v>1.0454000000000001</v>
      </c>
      <c r="P29" s="1">
        <f t="shared" si="5"/>
        <v>94.086000000000013</v>
      </c>
      <c r="Q29" s="1">
        <f t="shared" si="6"/>
        <v>1191.7560000000001</v>
      </c>
      <c r="R29">
        <v>11550</v>
      </c>
    </row>
    <row r="30" spans="1:21" x14ac:dyDescent="0.2">
      <c r="A30">
        <v>23</v>
      </c>
      <c r="B30">
        <v>12722</v>
      </c>
      <c r="C30">
        <v>1.0454000000000001</v>
      </c>
      <c r="D30" s="1">
        <v>0</v>
      </c>
      <c r="E30" s="1">
        <v>0</v>
      </c>
      <c r="F30" t="s">
        <v>7</v>
      </c>
      <c r="G30">
        <v>2464</v>
      </c>
      <c r="H30">
        <v>1.0454000000000001</v>
      </c>
      <c r="I30" s="1">
        <v>0</v>
      </c>
      <c r="J30" s="1">
        <v>0</v>
      </c>
      <c r="L30">
        <v>118440</v>
      </c>
      <c r="M30" t="s">
        <v>7</v>
      </c>
      <c r="N30">
        <v>6769</v>
      </c>
      <c r="O30">
        <v>1.0454000000000001</v>
      </c>
      <c r="P30" s="1">
        <v>0</v>
      </c>
      <c r="R30">
        <v>11550</v>
      </c>
    </row>
    <row r="31" spans="1:21" x14ac:dyDescent="0.2">
      <c r="A31">
        <v>24</v>
      </c>
      <c r="B31">
        <v>0</v>
      </c>
      <c r="C31">
        <v>1.0454000000000001</v>
      </c>
      <c r="D31" s="1">
        <v>0</v>
      </c>
      <c r="E31" s="1">
        <v>0</v>
      </c>
      <c r="F31" t="s">
        <v>7</v>
      </c>
      <c r="H31">
        <v>1.0454000000000001</v>
      </c>
      <c r="I31" s="1">
        <v>0</v>
      </c>
      <c r="J31" s="1">
        <v>0</v>
      </c>
      <c r="L31">
        <v>118440</v>
      </c>
      <c r="M31" t="s">
        <v>7</v>
      </c>
      <c r="N31">
        <v>0</v>
      </c>
      <c r="O31">
        <v>1.0454000000000001</v>
      </c>
      <c r="P31" s="1">
        <v>0</v>
      </c>
      <c r="R31">
        <v>11550</v>
      </c>
    </row>
    <row r="32" spans="1:21" x14ac:dyDescent="0.2">
      <c r="A32">
        <v>25</v>
      </c>
      <c r="B32">
        <v>0</v>
      </c>
      <c r="C32">
        <v>1.0454000000000001</v>
      </c>
      <c r="D32" s="1">
        <v>0</v>
      </c>
      <c r="E32" s="1">
        <v>0</v>
      </c>
      <c r="F32" t="s">
        <v>7</v>
      </c>
      <c r="H32">
        <v>1.0454000000000001</v>
      </c>
      <c r="I32" s="1">
        <v>0</v>
      </c>
      <c r="J32" s="1">
        <v>0</v>
      </c>
      <c r="L32">
        <v>118440</v>
      </c>
      <c r="M32" t="s">
        <v>7</v>
      </c>
      <c r="N32">
        <v>0</v>
      </c>
      <c r="O32">
        <v>1.0454000000000001</v>
      </c>
      <c r="P32" s="1">
        <v>0</v>
      </c>
      <c r="R32">
        <v>11550</v>
      </c>
    </row>
    <row r="33" spans="1:18" x14ac:dyDescent="0.2">
      <c r="A33">
        <v>26</v>
      </c>
      <c r="B33">
        <v>0</v>
      </c>
      <c r="C33">
        <v>1.0454000000000001</v>
      </c>
      <c r="D33" s="1">
        <v>0</v>
      </c>
      <c r="E33" s="1">
        <v>0</v>
      </c>
      <c r="F33" t="s">
        <v>7</v>
      </c>
      <c r="H33">
        <v>1.0454000000000001</v>
      </c>
      <c r="I33" s="1">
        <v>0</v>
      </c>
      <c r="J33" s="1">
        <v>0</v>
      </c>
      <c r="L33">
        <v>118440</v>
      </c>
      <c r="M33" t="s">
        <v>7</v>
      </c>
      <c r="N33">
        <v>0</v>
      </c>
      <c r="O33">
        <v>1.0454000000000001</v>
      </c>
      <c r="P33" s="1">
        <v>0</v>
      </c>
      <c r="R33">
        <v>11550</v>
      </c>
    </row>
    <row r="34" spans="1:18" x14ac:dyDescent="0.2">
      <c r="A34">
        <v>27</v>
      </c>
      <c r="B34">
        <v>0</v>
      </c>
      <c r="C34">
        <v>1.0454000000000001</v>
      </c>
      <c r="D34" s="1">
        <v>0</v>
      </c>
      <c r="E34" s="1">
        <v>0</v>
      </c>
      <c r="F34" t="s">
        <v>7</v>
      </c>
      <c r="H34">
        <v>1.0454000000000001</v>
      </c>
      <c r="I34" s="1">
        <v>0</v>
      </c>
      <c r="J34" s="1">
        <v>0</v>
      </c>
      <c r="L34">
        <v>118440</v>
      </c>
      <c r="M34" t="s">
        <v>7</v>
      </c>
      <c r="N34">
        <v>0</v>
      </c>
      <c r="O34">
        <v>1.0454000000000001</v>
      </c>
      <c r="P34" s="1">
        <v>0</v>
      </c>
      <c r="R34">
        <v>11550</v>
      </c>
    </row>
    <row r="35" spans="1:18" x14ac:dyDescent="0.2">
      <c r="A35">
        <v>28</v>
      </c>
      <c r="B35">
        <v>0</v>
      </c>
      <c r="C35">
        <v>1.0454000000000001</v>
      </c>
      <c r="D35" s="1">
        <v>0</v>
      </c>
      <c r="E35" s="1">
        <v>0</v>
      </c>
      <c r="F35" t="s">
        <v>7</v>
      </c>
      <c r="H35">
        <v>1.0454000000000001</v>
      </c>
      <c r="I35" s="1">
        <v>0</v>
      </c>
      <c r="J35" s="1">
        <v>0</v>
      </c>
      <c r="L35">
        <v>118440</v>
      </c>
      <c r="M35" t="s">
        <v>7</v>
      </c>
      <c r="N35">
        <v>0</v>
      </c>
      <c r="O35">
        <v>1.0454000000000001</v>
      </c>
      <c r="P35" s="1">
        <v>0</v>
      </c>
      <c r="R35">
        <v>11550</v>
      </c>
    </row>
    <row r="36" spans="1:18" x14ac:dyDescent="0.2">
      <c r="A36">
        <v>29</v>
      </c>
      <c r="B36">
        <v>0</v>
      </c>
      <c r="C36">
        <v>1.0454000000000001</v>
      </c>
      <c r="D36" s="1">
        <v>0</v>
      </c>
      <c r="E36" s="1">
        <v>0</v>
      </c>
      <c r="F36" t="s">
        <v>7</v>
      </c>
      <c r="H36">
        <v>1.0454000000000001</v>
      </c>
      <c r="I36" s="1">
        <v>0</v>
      </c>
      <c r="J36" s="1">
        <v>0</v>
      </c>
      <c r="L36">
        <v>118440</v>
      </c>
      <c r="M36" t="s">
        <v>7</v>
      </c>
      <c r="N36">
        <v>0</v>
      </c>
      <c r="O36">
        <v>1.0454000000000001</v>
      </c>
      <c r="P36" s="1">
        <v>0</v>
      </c>
      <c r="R36">
        <v>11550</v>
      </c>
    </row>
    <row r="37" spans="1:18" x14ac:dyDescent="0.2">
      <c r="A37">
        <v>30</v>
      </c>
      <c r="B37">
        <v>0</v>
      </c>
      <c r="C37">
        <v>1.0454000000000001</v>
      </c>
      <c r="D37" s="1">
        <v>0</v>
      </c>
      <c r="E37" s="1">
        <v>0</v>
      </c>
      <c r="F37" t="s">
        <v>7</v>
      </c>
      <c r="H37">
        <v>1.0454000000000001</v>
      </c>
      <c r="I37" s="1">
        <v>0</v>
      </c>
      <c r="J37" s="1">
        <v>0</v>
      </c>
      <c r="L37">
        <v>118440</v>
      </c>
      <c r="M37" t="s">
        <v>7</v>
      </c>
      <c r="N37">
        <v>0</v>
      </c>
      <c r="O37">
        <v>1.0454000000000001</v>
      </c>
      <c r="P37" s="1">
        <v>0</v>
      </c>
      <c r="R37">
        <v>11550</v>
      </c>
    </row>
    <row r="38" spans="1:18" x14ac:dyDescent="0.2">
      <c r="A38">
        <v>31</v>
      </c>
      <c r="B38">
        <v>0</v>
      </c>
      <c r="C38">
        <v>1.0454000000000001</v>
      </c>
      <c r="D38" s="1">
        <v>0</v>
      </c>
      <c r="E38" s="1">
        <v>0</v>
      </c>
      <c r="F38" t="s">
        <v>7</v>
      </c>
      <c r="H38">
        <v>1.0454000000000001</v>
      </c>
      <c r="I38" s="1">
        <v>0</v>
      </c>
      <c r="J38" s="1">
        <v>0</v>
      </c>
      <c r="L38">
        <v>118440</v>
      </c>
      <c r="M38" t="s">
        <v>7</v>
      </c>
      <c r="N38">
        <v>0</v>
      </c>
      <c r="O38">
        <v>1.0454000000000001</v>
      </c>
      <c r="P38" s="1">
        <v>0</v>
      </c>
      <c r="R38">
        <v>11550</v>
      </c>
    </row>
    <row r="39" spans="1:18" x14ac:dyDescent="0.2">
      <c r="B39">
        <v>0</v>
      </c>
      <c r="I39" s="1">
        <v>0</v>
      </c>
      <c r="N39">
        <v>0</v>
      </c>
    </row>
  </sheetData>
  <sheetCalcPr fullCalcOnLoad="1"/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8-00 Data</vt:lpstr>
      <vt:lpstr>8-00 INT. Chart</vt:lpstr>
      <vt:lpstr>8-00 FIRM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Felienne</cp:lastModifiedBy>
  <cp:lastPrinted>2000-01-25T13:11:16Z</cp:lastPrinted>
  <dcterms:created xsi:type="dcterms:W3CDTF">1997-12-08T13:12:41Z</dcterms:created>
  <dcterms:modified xsi:type="dcterms:W3CDTF">2014-09-04T09:57:12Z</dcterms:modified>
</cp:coreProperties>
</file>