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325" tabRatio="810" activeTab="1"/>
  </bookViews>
  <sheets>
    <sheet name="Instruction Page" sheetId="42" r:id="rId1"/>
    <sheet name="Offers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40" r:id="rId9"/>
    <sheet name="Monthly OPP Awards" sheetId="41" r:id="rId10"/>
    <sheet name="Offers to Sell (2)" sheetId="22" state="hidden" r:id="rId11"/>
  </sheets>
  <definedNames>
    <definedName name="AprAward">'Monthly OPP Awards'!$A$60:$I$69</definedName>
    <definedName name="AprOffer" localSheetId="9">'Monthly OPP Awards'!$A$6:$D$13</definedName>
    <definedName name="AprOffer" localSheetId="8">'Strip Award'!#REF!</definedName>
    <definedName name="AprOffer">'Apr OPP'!$A$17:$R$24</definedName>
    <definedName name="AugAward">'Monthly OPP Awards'!$A$38:$I$69</definedName>
    <definedName name="AugOffer">'Feb OPP'!$A$17:$R$24</definedName>
    <definedName name="cell1">'Monthly OPP Awards'!#REF!</definedName>
    <definedName name="cell2">'Monthly OPP Awards'!#REF!</definedName>
    <definedName name="cell3">'Monthly OPP Awards'!#REF!</definedName>
    <definedName name="DecAward">'Monthly OPP Awards'!$A$16:$I$69</definedName>
    <definedName name="DecOffer">'Dec OPP'!$A$17:$R$24</definedName>
    <definedName name="FebAward">'Monthly OPP Awards'!$A$38:$I$69</definedName>
    <definedName name="FebOffer">'Feb OPP'!$A$17:$R$24</definedName>
    <definedName name="JanAward">'Monthly OPP Awards'!$A$27:$I$69</definedName>
    <definedName name="JanOffer">'Jan OPP'!$A$17:$R$24</definedName>
    <definedName name="JulAward">'Monthly OPP Awards'!$A$27:$I$69</definedName>
    <definedName name="JulOffer">'Jan OPP'!$A$17:$R$24</definedName>
    <definedName name="JunAward">'Monthly OPP Awards'!$A$16:$I$69</definedName>
    <definedName name="JunOffer">'Dec OPP'!$A$17:$R$24</definedName>
    <definedName name="MarAward">'Monthly OPP Awards'!$A$49:$I$69</definedName>
    <definedName name="MarOffer">'Mar OPP'!$A$17:$R$24</definedName>
    <definedName name="MayAward">'Monthly OPP Awards'!$A$5:$I$69</definedName>
    <definedName name="MayOffer">'Nov OPP'!$A$17:$R$24</definedName>
    <definedName name="NovAward">'Monthly OPP Awards'!$A$5:$I$69</definedName>
    <definedName name="NovOffer">'Nov OPP'!$A$17:$R$24</definedName>
    <definedName name="OctAward">'Monthly OPP Awards'!$A$60:$I$69</definedName>
    <definedName name="OctOffer" localSheetId="9">'Monthly OPP Awards'!$A$6:$D$13</definedName>
    <definedName name="OctOffer" localSheetId="8">'Strip Award'!#REF!</definedName>
    <definedName name="OctOffer">'Apr OPP'!$A$17:$R$24</definedName>
    <definedName name="opp1insrow">'Monthly OPP Awards'!#REF!</definedName>
    <definedName name="opp2insrow">'Monthly OPP Awards'!#REF!</definedName>
    <definedName name="opp3insrow">'Monthly OPP Awards'!#REF!</definedName>
    <definedName name="opp4insrow">'Monthly OPP Awards'!#REF!</definedName>
    <definedName name="opp5insrow">'Monthly OPP Awards'!#REF!</definedName>
    <definedName name="opp6insrow">'Monthly OPP Awards'!#REF!</definedName>
    <definedName name="oppdiff1">'Monthly OPP Awards'!$A$115</definedName>
    <definedName name="oppdiff2">'Monthly OPP Awards'!#REF!</definedName>
    <definedName name="oppdiff3">'Monthly OPP Awards'!$B$115</definedName>
    <definedName name="oppdiff4">'Monthly OPP Awards'!#REF!</definedName>
    <definedName name="oppdiff5">'Monthly OPP Awards'!$C$115</definedName>
    <definedName name="oppdiff6">'Monthly OPP Awards'!$D$115</definedName>
    <definedName name="_xlnm.Print_Area" localSheetId="7">'Apr OPP'!$A$3:$X$41</definedName>
    <definedName name="_xlnm.Print_Area" localSheetId="3">'Dec OPP'!$A$3:$X$41</definedName>
    <definedName name="_xlnm.Print_Area" localSheetId="5">'Feb OPP'!$A$3:$X$41</definedName>
    <definedName name="_xlnm.Print_Area" localSheetId="4">'Jan OPP'!$A$3:$X$41</definedName>
    <definedName name="_xlnm.Print_Area" localSheetId="6">'Mar OPP'!$A$3:$X$41</definedName>
    <definedName name="_xlnm.Print_Area" localSheetId="2">'Nov OPP'!$A$3:$Y$40</definedName>
    <definedName name="_xlnm.Print_Area" localSheetId="1">'Offers-Strip'!$A$3:$X$41</definedName>
    <definedName name="SepAward">'Monthly OPP Awards'!$A$49:$I$69</definedName>
    <definedName name="SepOffer">'Mar OPP'!$A$17:$R$24</definedName>
    <definedName name="StripAward">'Strip Award'!$A$16:$I$25</definedName>
    <definedName name="StripOffer">'Offers-Strip'!$A$17:$R$24</definedName>
    <definedName name="sumdiff">'Monthly OPP Awards'!$F$115</definedName>
    <definedName name="temp" localSheetId="9">'Monthly OPP Awards'!$A$5:$H$17</definedName>
    <definedName name="temp" localSheetId="8">'Strip Award'!$A$11:$H$15</definedName>
    <definedName name="temp">#REF!</definedName>
    <definedName name="Templete">'Nov OPP'!$A$3:$AB$40</definedName>
  </definedNames>
  <calcPr calcId="152511"/>
</workbook>
</file>

<file path=xl/calcChain.xml><?xml version="1.0" encoding="utf-8"?>
<calcChain xmlns="http://schemas.openxmlformats.org/spreadsheetml/2006/main">
  <c r="B17" i="31" l="1"/>
  <c r="E17" i="31"/>
  <c r="O17" i="31"/>
  <c r="P17" i="31"/>
  <c r="S17" i="31"/>
  <c r="S25" i="31" s="1"/>
  <c r="T17" i="31"/>
  <c r="U17" i="31"/>
  <c r="V17" i="31"/>
  <c r="W17" i="31"/>
  <c r="A18" i="31"/>
  <c r="B18" i="31"/>
  <c r="E18" i="31"/>
  <c r="O18" i="31"/>
  <c r="P18" i="31"/>
  <c r="S18" i="31"/>
  <c r="T18" i="31"/>
  <c r="U18" i="31"/>
  <c r="V18" i="31"/>
  <c r="W18" i="31"/>
  <c r="A19" i="31"/>
  <c r="A20" i="31" s="1"/>
  <c r="B19" i="31"/>
  <c r="E19" i="31"/>
  <c r="O19" i="31"/>
  <c r="P19" i="31"/>
  <c r="S19" i="31"/>
  <c r="T19" i="31"/>
  <c r="U19" i="31"/>
  <c r="V19" i="31"/>
  <c r="W19" i="31"/>
  <c r="W25" i="31" s="1"/>
  <c r="B20" i="31"/>
  <c r="E20" i="31"/>
  <c r="O20" i="31"/>
  <c r="P20" i="31"/>
  <c r="S20" i="31"/>
  <c r="T20" i="31"/>
  <c r="T25" i="31" s="1"/>
  <c r="I25" i="31" s="1"/>
  <c r="U20" i="31"/>
  <c r="V20" i="31"/>
  <c r="W20" i="31"/>
  <c r="B21" i="31"/>
  <c r="E21" i="31"/>
  <c r="O21" i="31"/>
  <c r="P21" i="31"/>
  <c r="S21" i="31"/>
  <c r="T21" i="31"/>
  <c r="U21" i="31"/>
  <c r="V21" i="31"/>
  <c r="W21" i="31"/>
  <c r="B22" i="31"/>
  <c r="E22" i="31"/>
  <c r="O22" i="31"/>
  <c r="P22" i="31"/>
  <c r="S22" i="31"/>
  <c r="T22" i="31"/>
  <c r="U22" i="31"/>
  <c r="V22" i="31"/>
  <c r="W22" i="31"/>
  <c r="B23" i="31"/>
  <c r="E23" i="31"/>
  <c r="O23" i="31"/>
  <c r="P23" i="31"/>
  <c r="S23" i="31"/>
  <c r="T23" i="31"/>
  <c r="U23" i="31"/>
  <c r="V23" i="31"/>
  <c r="W23" i="31"/>
  <c r="B24" i="31"/>
  <c r="E24" i="31"/>
  <c r="O24" i="31"/>
  <c r="P24" i="31"/>
  <c r="S24" i="31"/>
  <c r="T24" i="31"/>
  <c r="U24" i="31"/>
  <c r="V24" i="31"/>
  <c r="W24" i="31"/>
  <c r="U25" i="31"/>
  <c r="V25" i="31"/>
  <c r="M8" i="27"/>
  <c r="M9" i="27"/>
  <c r="R18" i="27" s="1"/>
  <c r="B17" i="27"/>
  <c r="E17" i="27"/>
  <c r="O17" i="27"/>
  <c r="P17" i="27"/>
  <c r="Q17" i="27"/>
  <c r="R17" i="27"/>
  <c r="S17" i="27"/>
  <c r="T17" i="27"/>
  <c r="U17" i="27"/>
  <c r="V17" i="27"/>
  <c r="W17" i="27"/>
  <c r="W25" i="27" s="1"/>
  <c r="A18" i="27"/>
  <c r="B18" i="27"/>
  <c r="E18" i="27"/>
  <c r="O18" i="27"/>
  <c r="P18" i="27"/>
  <c r="Q18" i="27"/>
  <c r="S18" i="27"/>
  <c r="T18" i="27"/>
  <c r="U18" i="27"/>
  <c r="V18" i="27"/>
  <c r="W18" i="27"/>
  <c r="B19" i="27"/>
  <c r="E19" i="27"/>
  <c r="O19" i="27"/>
  <c r="P19" i="27"/>
  <c r="Q19" i="27"/>
  <c r="R19" i="27"/>
  <c r="S19" i="27"/>
  <c r="T19" i="27"/>
  <c r="U19" i="27"/>
  <c r="V19" i="27"/>
  <c r="W19" i="27"/>
  <c r="B20" i="27"/>
  <c r="E20" i="27"/>
  <c r="C20" i="41" s="1"/>
  <c r="O20" i="27"/>
  <c r="P20" i="27"/>
  <c r="Q20" i="27"/>
  <c r="S20" i="27"/>
  <c r="T20" i="27"/>
  <c r="U20" i="27"/>
  <c r="V20" i="27"/>
  <c r="W20" i="27"/>
  <c r="B21" i="27"/>
  <c r="E21" i="27"/>
  <c r="O21" i="27"/>
  <c r="P21" i="27"/>
  <c r="Q21" i="27"/>
  <c r="R21" i="27"/>
  <c r="S21" i="27"/>
  <c r="T21" i="27"/>
  <c r="U21" i="27"/>
  <c r="V21" i="27"/>
  <c r="W21" i="27"/>
  <c r="B22" i="27"/>
  <c r="E22" i="27"/>
  <c r="O22" i="27"/>
  <c r="P22" i="27"/>
  <c r="Q22" i="27"/>
  <c r="S22" i="27"/>
  <c r="T22" i="27"/>
  <c r="U22" i="27"/>
  <c r="V22" i="27"/>
  <c r="V25" i="27" s="1"/>
  <c r="W22" i="27"/>
  <c r="B23" i="27"/>
  <c r="E23" i="27"/>
  <c r="O23" i="27"/>
  <c r="P23" i="27"/>
  <c r="Q23" i="27"/>
  <c r="R23" i="27"/>
  <c r="S23" i="27"/>
  <c r="T23" i="27"/>
  <c r="U23" i="27"/>
  <c r="V23" i="27"/>
  <c r="W23" i="27"/>
  <c r="B24" i="27"/>
  <c r="E24" i="27"/>
  <c r="O24" i="27"/>
  <c r="P24" i="27"/>
  <c r="Q24" i="27"/>
  <c r="S24" i="27"/>
  <c r="T24" i="27"/>
  <c r="U24" i="27"/>
  <c r="V24" i="27"/>
  <c r="W24" i="27"/>
  <c r="T25" i="27"/>
  <c r="U25" i="27"/>
  <c r="C32" i="27"/>
  <c r="L32" i="27"/>
  <c r="C34" i="27"/>
  <c r="C35" i="27"/>
  <c r="C36" i="27"/>
  <c r="C36" i="28" s="1"/>
  <c r="C36" i="29" s="1"/>
  <c r="C36" i="30" s="1"/>
  <c r="C36" i="31" s="1"/>
  <c r="C37" i="27"/>
  <c r="C38" i="27"/>
  <c r="C38" i="28" s="1"/>
  <c r="C38" i="29" s="1"/>
  <c r="C38" i="30" s="1"/>
  <c r="C38" i="31" s="1"/>
  <c r="C40" i="27"/>
  <c r="B17" i="29"/>
  <c r="E17" i="29"/>
  <c r="O17" i="29"/>
  <c r="P17" i="29"/>
  <c r="Q17" i="29"/>
  <c r="S17" i="29"/>
  <c r="T17" i="29"/>
  <c r="U17" i="29"/>
  <c r="V17" i="29"/>
  <c r="W17" i="29"/>
  <c r="A18" i="29"/>
  <c r="B18" i="29"/>
  <c r="E18" i="29"/>
  <c r="O18" i="29"/>
  <c r="P18" i="29"/>
  <c r="S18" i="29"/>
  <c r="T18" i="29"/>
  <c r="U18" i="29"/>
  <c r="V18" i="29"/>
  <c r="W18" i="29"/>
  <c r="B19" i="29"/>
  <c r="E19" i="29"/>
  <c r="O19" i="29"/>
  <c r="P19" i="29"/>
  <c r="S19" i="29"/>
  <c r="T19" i="29"/>
  <c r="U19" i="29"/>
  <c r="V19" i="29"/>
  <c r="W19" i="29"/>
  <c r="B20" i="29"/>
  <c r="E20" i="29"/>
  <c r="O20" i="29"/>
  <c r="P20" i="29"/>
  <c r="S20" i="29"/>
  <c r="T20" i="29"/>
  <c r="T25" i="29" s="1"/>
  <c r="U20" i="29"/>
  <c r="U25" i="29" s="1"/>
  <c r="V20" i="29"/>
  <c r="W20" i="29"/>
  <c r="B21" i="29"/>
  <c r="E21" i="29"/>
  <c r="O21" i="29"/>
  <c r="P21" i="29"/>
  <c r="Q21" i="29"/>
  <c r="S21" i="29"/>
  <c r="T21" i="29"/>
  <c r="U21" i="29"/>
  <c r="V21" i="29"/>
  <c r="W21" i="29"/>
  <c r="W25" i="29" s="1"/>
  <c r="B22" i="29"/>
  <c r="E22" i="29"/>
  <c r="O22" i="29"/>
  <c r="P22" i="29"/>
  <c r="S22" i="29"/>
  <c r="T22" i="29"/>
  <c r="U22" i="29"/>
  <c r="V22" i="29"/>
  <c r="V25" i="29" s="1"/>
  <c r="W22" i="29"/>
  <c r="B23" i="29"/>
  <c r="E23" i="29"/>
  <c r="C45" i="41" s="1"/>
  <c r="O23" i="29"/>
  <c r="P23" i="29"/>
  <c r="Q23" i="29"/>
  <c r="R23" i="29"/>
  <c r="S23" i="29"/>
  <c r="T23" i="29"/>
  <c r="U23" i="29"/>
  <c r="V23" i="29"/>
  <c r="W23" i="29"/>
  <c r="B24" i="29"/>
  <c r="E24" i="29"/>
  <c r="C46" i="41" s="1"/>
  <c r="O24" i="29"/>
  <c r="P24" i="29"/>
  <c r="S24" i="29"/>
  <c r="T24" i="29"/>
  <c r="U24" i="29"/>
  <c r="V24" i="29"/>
  <c r="W24" i="29"/>
  <c r="S25" i="29"/>
  <c r="C37" i="29"/>
  <c r="M8" i="28"/>
  <c r="M8" i="29" s="1"/>
  <c r="Q19" i="29" s="1"/>
  <c r="M9" i="28"/>
  <c r="M9" i="29" s="1"/>
  <c r="R19" i="29" s="1"/>
  <c r="B17" i="28"/>
  <c r="E17" i="28"/>
  <c r="O17" i="28"/>
  <c r="P17" i="28"/>
  <c r="Q17" i="28"/>
  <c r="R17" i="28"/>
  <c r="S17" i="28"/>
  <c r="T17" i="28"/>
  <c r="U17" i="28"/>
  <c r="V17" i="28"/>
  <c r="W17" i="28"/>
  <c r="W25" i="28" s="1"/>
  <c r="A18" i="28"/>
  <c r="B18" i="28"/>
  <c r="E18" i="28"/>
  <c r="O18" i="28"/>
  <c r="P18" i="28"/>
  <c r="Q18" i="28"/>
  <c r="R18" i="28"/>
  <c r="S18" i="28"/>
  <c r="S25" i="28" s="1"/>
  <c r="T18" i="28"/>
  <c r="T25" i="28" s="1"/>
  <c r="U18" i="28"/>
  <c r="U25" i="28" s="1"/>
  <c r="V18" i="28"/>
  <c r="W18" i="28"/>
  <c r="B19" i="28"/>
  <c r="E19" i="28"/>
  <c r="O19" i="28"/>
  <c r="P19" i="28"/>
  <c r="Q19" i="28"/>
  <c r="R19" i="28"/>
  <c r="S19" i="28"/>
  <c r="T19" i="28"/>
  <c r="U19" i="28"/>
  <c r="V19" i="28"/>
  <c r="W19" i="28"/>
  <c r="B20" i="28"/>
  <c r="E20" i="28"/>
  <c r="O20" i="28"/>
  <c r="P20" i="28"/>
  <c r="Q20" i="28"/>
  <c r="R20" i="28"/>
  <c r="S20" i="28"/>
  <c r="T20" i="28"/>
  <c r="U20" i="28"/>
  <c r="V20" i="28"/>
  <c r="V25" i="28" s="1"/>
  <c r="W20" i="28"/>
  <c r="B21" i="28"/>
  <c r="E21" i="28"/>
  <c r="O21" i="28"/>
  <c r="P21" i="28"/>
  <c r="Q21" i="28"/>
  <c r="R21" i="28"/>
  <c r="S21" i="28"/>
  <c r="T21" i="28"/>
  <c r="U21" i="28"/>
  <c r="V21" i="28"/>
  <c r="W21" i="28"/>
  <c r="B22" i="28"/>
  <c r="E22" i="28"/>
  <c r="O22" i="28"/>
  <c r="P22" i="28"/>
  <c r="Q22" i="28"/>
  <c r="R22" i="28"/>
  <c r="S22" i="28"/>
  <c r="T22" i="28"/>
  <c r="U22" i="28"/>
  <c r="V22" i="28"/>
  <c r="W22" i="28"/>
  <c r="B23" i="28"/>
  <c r="E23" i="28"/>
  <c r="O23" i="28"/>
  <c r="P23" i="28"/>
  <c r="Q23" i="28"/>
  <c r="R23" i="28"/>
  <c r="S23" i="28"/>
  <c r="T23" i="28"/>
  <c r="U23" i="28"/>
  <c r="V23" i="28"/>
  <c r="W23" i="28"/>
  <c r="B24" i="28"/>
  <c r="E24" i="28"/>
  <c r="O24" i="28"/>
  <c r="P24" i="28"/>
  <c r="Q24" i="28"/>
  <c r="R24" i="28"/>
  <c r="S24" i="28"/>
  <c r="T24" i="28"/>
  <c r="U24" i="28"/>
  <c r="V24" i="28"/>
  <c r="W24" i="28"/>
  <c r="C32" i="28"/>
  <c r="C32" i="29" s="1"/>
  <c r="C32" i="30" s="1"/>
  <c r="C32" i="31" s="1"/>
  <c r="L32" i="28"/>
  <c r="L32" i="29" s="1"/>
  <c r="L32" i="30" s="1"/>
  <c r="L32" i="31" s="1"/>
  <c r="C34" i="28"/>
  <c r="C34" i="29" s="1"/>
  <c r="C34" i="30" s="1"/>
  <c r="C34" i="31" s="1"/>
  <c r="C35" i="28"/>
  <c r="C35" i="29" s="1"/>
  <c r="C35" i="30" s="1"/>
  <c r="C35" i="31" s="1"/>
  <c r="C37" i="28"/>
  <c r="C40" i="28"/>
  <c r="C40" i="29" s="1"/>
  <c r="C40" i="30" s="1"/>
  <c r="C40" i="31" s="1"/>
  <c r="B17" i="30"/>
  <c r="E17" i="30"/>
  <c r="O17" i="30"/>
  <c r="P17" i="30"/>
  <c r="S17" i="30"/>
  <c r="T17" i="30"/>
  <c r="U17" i="30"/>
  <c r="V17" i="30"/>
  <c r="V25" i="30" s="1"/>
  <c r="W17" i="30"/>
  <c r="W25" i="30" s="1"/>
  <c r="A18" i="30"/>
  <c r="B18" i="30"/>
  <c r="E18" i="30"/>
  <c r="O18" i="30"/>
  <c r="P18" i="30"/>
  <c r="S18" i="30"/>
  <c r="S25" i="30" s="1"/>
  <c r="J25" i="30" s="1"/>
  <c r="T18" i="30"/>
  <c r="U18" i="30"/>
  <c r="V18" i="30"/>
  <c r="W18" i="30"/>
  <c r="B19" i="30"/>
  <c r="E19" i="30"/>
  <c r="O19" i="30"/>
  <c r="P19" i="30"/>
  <c r="S19" i="30"/>
  <c r="T19" i="30"/>
  <c r="U19" i="30"/>
  <c r="V19" i="30"/>
  <c r="W19" i="30"/>
  <c r="B20" i="30"/>
  <c r="E20" i="30"/>
  <c r="O20" i="30"/>
  <c r="P20" i="30"/>
  <c r="S20" i="30"/>
  <c r="T20" i="30"/>
  <c r="U20" i="30"/>
  <c r="U25" i="30" s="1"/>
  <c r="V20" i="30"/>
  <c r="W20" i="30"/>
  <c r="B21" i="30"/>
  <c r="E21" i="30"/>
  <c r="O21" i="30"/>
  <c r="P21" i="30"/>
  <c r="S21" i="30"/>
  <c r="T21" i="30"/>
  <c r="U21" i="30"/>
  <c r="V21" i="30"/>
  <c r="W21" i="30"/>
  <c r="B22" i="30"/>
  <c r="E22" i="30"/>
  <c r="O22" i="30"/>
  <c r="P22" i="30"/>
  <c r="S22" i="30"/>
  <c r="T22" i="30"/>
  <c r="U22" i="30"/>
  <c r="V22" i="30"/>
  <c r="W22" i="30"/>
  <c r="B23" i="30"/>
  <c r="E23" i="30"/>
  <c r="O23" i="30"/>
  <c r="P23" i="30"/>
  <c r="S23" i="30"/>
  <c r="T23" i="30"/>
  <c r="U23" i="30"/>
  <c r="V23" i="30"/>
  <c r="W23" i="30"/>
  <c r="B24" i="30"/>
  <c r="E24" i="30"/>
  <c r="O24" i="30"/>
  <c r="P24" i="30"/>
  <c r="S24" i="30"/>
  <c r="T24" i="30"/>
  <c r="U24" i="30"/>
  <c r="V24" i="30"/>
  <c r="W24" i="30"/>
  <c r="T25" i="30"/>
  <c r="C37" i="30"/>
  <c r="C37" i="31" s="1"/>
  <c r="B6" i="41"/>
  <c r="C6" i="41"/>
  <c r="D6" i="41"/>
  <c r="E6" i="41"/>
  <c r="H6" i="41"/>
  <c r="I6" i="41"/>
  <c r="A7" i="41"/>
  <c r="B7" i="41"/>
  <c r="C7" i="41"/>
  <c r="D7" i="41"/>
  <c r="E7" i="41"/>
  <c r="H7" i="41"/>
  <c r="I7" i="41"/>
  <c r="B8" i="41"/>
  <c r="C8" i="41"/>
  <c r="D8" i="41"/>
  <c r="E8" i="41"/>
  <c r="H8" i="41"/>
  <c r="I8" i="41"/>
  <c r="B9" i="41"/>
  <c r="C9" i="41"/>
  <c r="D9" i="41"/>
  <c r="E9" i="41"/>
  <c r="H9" i="41"/>
  <c r="I9" i="41"/>
  <c r="B10" i="41"/>
  <c r="C10" i="41"/>
  <c r="D10" i="41"/>
  <c r="E10" i="41"/>
  <c r="H10" i="41"/>
  <c r="I10" i="41"/>
  <c r="B11" i="41"/>
  <c r="C11" i="41"/>
  <c r="D11" i="41"/>
  <c r="E11" i="41"/>
  <c r="H11" i="41"/>
  <c r="I11" i="41"/>
  <c r="B12" i="41"/>
  <c r="C12" i="41"/>
  <c r="D12" i="41"/>
  <c r="E12" i="41"/>
  <c r="H12" i="41"/>
  <c r="I12" i="41"/>
  <c r="B13" i="41"/>
  <c r="C13" i="41"/>
  <c r="D13" i="41"/>
  <c r="E13" i="41"/>
  <c r="H13" i="41"/>
  <c r="I13" i="41"/>
  <c r="D14" i="41"/>
  <c r="B17" i="41"/>
  <c r="C17" i="41"/>
  <c r="D17" i="41"/>
  <c r="E17" i="41"/>
  <c r="H17" i="41"/>
  <c r="I17" i="41"/>
  <c r="A18" i="41"/>
  <c r="B18" i="41"/>
  <c r="C18" i="41"/>
  <c r="D18" i="41"/>
  <c r="E18" i="41"/>
  <c r="H18" i="41"/>
  <c r="I18" i="41"/>
  <c r="B19" i="41"/>
  <c r="C19" i="41"/>
  <c r="D19" i="41"/>
  <c r="E19" i="41"/>
  <c r="H19" i="41"/>
  <c r="I19" i="41"/>
  <c r="B20" i="41"/>
  <c r="D20" i="41"/>
  <c r="E20" i="41"/>
  <c r="H20" i="41"/>
  <c r="I20" i="41"/>
  <c r="B21" i="41"/>
  <c r="C21" i="41"/>
  <c r="D21" i="41"/>
  <c r="E21" i="41"/>
  <c r="H21" i="41"/>
  <c r="I21" i="41"/>
  <c r="B22" i="41"/>
  <c r="C22" i="41"/>
  <c r="D22" i="41"/>
  <c r="E22" i="41"/>
  <c r="H22" i="41"/>
  <c r="I22" i="41"/>
  <c r="B23" i="41"/>
  <c r="C23" i="41"/>
  <c r="D23" i="41"/>
  <c r="E23" i="41"/>
  <c r="H23" i="41"/>
  <c r="I23" i="41"/>
  <c r="B24" i="41"/>
  <c r="C24" i="41"/>
  <c r="D24" i="41"/>
  <c r="E24" i="41"/>
  <c r="H24" i="41"/>
  <c r="I24" i="41"/>
  <c r="D25" i="41"/>
  <c r="H25" i="41"/>
  <c r="B28" i="41"/>
  <c r="C28" i="41"/>
  <c r="D28" i="41"/>
  <c r="E28" i="41"/>
  <c r="H28" i="41"/>
  <c r="I28" i="41"/>
  <c r="A29" i="41"/>
  <c r="B29" i="41"/>
  <c r="C29" i="41"/>
  <c r="D29" i="41"/>
  <c r="E29" i="41"/>
  <c r="H29" i="41"/>
  <c r="I29" i="41"/>
  <c r="B30" i="41"/>
  <c r="C30" i="41"/>
  <c r="D30" i="41"/>
  <c r="E30" i="41"/>
  <c r="H30" i="41"/>
  <c r="H36" i="41" s="1"/>
  <c r="I30" i="41"/>
  <c r="B31" i="41"/>
  <c r="C31" i="41"/>
  <c r="D31" i="41"/>
  <c r="E31" i="41"/>
  <c r="H31" i="41"/>
  <c r="I31" i="41"/>
  <c r="B32" i="41"/>
  <c r="C32" i="41"/>
  <c r="D32" i="41"/>
  <c r="E32" i="41"/>
  <c r="H32" i="41"/>
  <c r="I32" i="41"/>
  <c r="B33" i="41"/>
  <c r="C33" i="41"/>
  <c r="D33" i="41"/>
  <c r="E33" i="41"/>
  <c r="H33" i="41"/>
  <c r="I33" i="41"/>
  <c r="B34" i="41"/>
  <c r="C34" i="41"/>
  <c r="D34" i="41"/>
  <c r="E34" i="41"/>
  <c r="H34" i="41"/>
  <c r="I34" i="41"/>
  <c r="B35" i="41"/>
  <c r="C35" i="41"/>
  <c r="D35" i="41"/>
  <c r="E35" i="41"/>
  <c r="H35" i="41"/>
  <c r="I35" i="41"/>
  <c r="D36" i="41"/>
  <c r="B39" i="41"/>
  <c r="C39" i="41"/>
  <c r="D39" i="41"/>
  <c r="E39" i="41"/>
  <c r="H39" i="41"/>
  <c r="I39" i="41"/>
  <c r="A40" i="41"/>
  <c r="B40" i="41"/>
  <c r="C40" i="41"/>
  <c r="D40" i="41"/>
  <c r="E40" i="41"/>
  <c r="H40" i="41"/>
  <c r="I40" i="41"/>
  <c r="B41" i="41"/>
  <c r="C41" i="41"/>
  <c r="D41" i="41"/>
  <c r="E41" i="41"/>
  <c r="H41" i="41"/>
  <c r="I41" i="41"/>
  <c r="B42" i="41"/>
  <c r="C42" i="41"/>
  <c r="D42" i="41"/>
  <c r="E42" i="41"/>
  <c r="H42" i="41"/>
  <c r="I42" i="41"/>
  <c r="B43" i="41"/>
  <c r="C43" i="41"/>
  <c r="D43" i="41"/>
  <c r="E43" i="41"/>
  <c r="H43" i="41"/>
  <c r="I43" i="41"/>
  <c r="B44" i="41"/>
  <c r="C44" i="41"/>
  <c r="D44" i="41"/>
  <c r="E44" i="41"/>
  <c r="H44" i="41"/>
  <c r="I44" i="41"/>
  <c r="B45" i="41"/>
  <c r="D45" i="41"/>
  <c r="E45" i="41"/>
  <c r="H45" i="41"/>
  <c r="H47" i="41" s="1"/>
  <c r="I45" i="41"/>
  <c r="B46" i="41"/>
  <c r="D46" i="41"/>
  <c r="E46" i="41"/>
  <c r="H46" i="41"/>
  <c r="I46" i="41"/>
  <c r="D47" i="41"/>
  <c r="B50" i="41"/>
  <c r="C50" i="41"/>
  <c r="D50" i="41"/>
  <c r="E50" i="41"/>
  <c r="H50" i="41"/>
  <c r="I50" i="41"/>
  <c r="A51" i="41"/>
  <c r="B51" i="41"/>
  <c r="C51" i="41"/>
  <c r="D51" i="41"/>
  <c r="E51" i="41"/>
  <c r="H51" i="41"/>
  <c r="I51" i="41"/>
  <c r="A52" i="41"/>
  <c r="B52" i="41"/>
  <c r="C52" i="41"/>
  <c r="D52" i="41"/>
  <c r="E52" i="41"/>
  <c r="H52" i="41"/>
  <c r="I52" i="41"/>
  <c r="B53" i="41"/>
  <c r="C53" i="41"/>
  <c r="D53" i="41"/>
  <c r="E53" i="41"/>
  <c r="H53" i="41"/>
  <c r="I53" i="41"/>
  <c r="B54" i="41"/>
  <c r="C54" i="41"/>
  <c r="D54" i="41"/>
  <c r="E54" i="41"/>
  <c r="H54" i="41"/>
  <c r="I54" i="41"/>
  <c r="B55" i="41"/>
  <c r="C55" i="41"/>
  <c r="D55" i="41"/>
  <c r="E55" i="41"/>
  <c r="H55" i="41"/>
  <c r="I55" i="41"/>
  <c r="B56" i="41"/>
  <c r="C56" i="41"/>
  <c r="D56" i="41"/>
  <c r="E56" i="41"/>
  <c r="H56" i="41"/>
  <c r="I56" i="41"/>
  <c r="B57" i="41"/>
  <c r="C57" i="41"/>
  <c r="D57" i="41"/>
  <c r="E57" i="41"/>
  <c r="H57" i="41"/>
  <c r="I57" i="41"/>
  <c r="D58" i="41"/>
  <c r="B61" i="41"/>
  <c r="C61" i="41"/>
  <c r="D61" i="41"/>
  <c r="E61" i="41"/>
  <c r="H61" i="41"/>
  <c r="I61" i="41"/>
  <c r="A62" i="41"/>
  <c r="B62" i="41"/>
  <c r="C62" i="41"/>
  <c r="D62" i="41"/>
  <c r="E62" i="41"/>
  <c r="H62" i="41"/>
  <c r="I62" i="41"/>
  <c r="B63" i="41"/>
  <c r="C63" i="41"/>
  <c r="D63" i="41"/>
  <c r="E63" i="41"/>
  <c r="H63" i="41"/>
  <c r="I63" i="41"/>
  <c r="B64" i="41"/>
  <c r="C64" i="41"/>
  <c r="D64" i="41"/>
  <c r="E64" i="41"/>
  <c r="H64" i="41"/>
  <c r="I64" i="41"/>
  <c r="B65" i="41"/>
  <c r="C65" i="41"/>
  <c r="D65" i="41"/>
  <c r="E65" i="41"/>
  <c r="H65" i="41"/>
  <c r="I65" i="41"/>
  <c r="B66" i="41"/>
  <c r="C66" i="41"/>
  <c r="D66" i="41"/>
  <c r="E66" i="41"/>
  <c r="H66" i="41"/>
  <c r="I66" i="41"/>
  <c r="B67" i="41"/>
  <c r="C67" i="41"/>
  <c r="D67" i="41"/>
  <c r="E67" i="41"/>
  <c r="H67" i="41"/>
  <c r="I67" i="41"/>
  <c r="B68" i="41"/>
  <c r="C68" i="41"/>
  <c r="D68" i="41"/>
  <c r="E68" i="41"/>
  <c r="H68" i="41"/>
  <c r="I68" i="41"/>
  <c r="D69" i="41"/>
  <c r="H69" i="41"/>
  <c r="A113" i="41"/>
  <c r="A115" i="41" s="1"/>
  <c r="A114" i="41"/>
  <c r="B17" i="26"/>
  <c r="E17" i="26"/>
  <c r="O17" i="26"/>
  <c r="P17" i="26"/>
  <c r="Q17" i="26"/>
  <c r="R17" i="26"/>
  <c r="S17" i="26"/>
  <c r="T17" i="26"/>
  <c r="U17" i="26"/>
  <c r="V17" i="26"/>
  <c r="W17" i="26"/>
  <c r="A18" i="26"/>
  <c r="B18" i="26"/>
  <c r="E18" i="26"/>
  <c r="O18" i="26"/>
  <c r="P18" i="26"/>
  <c r="Q18" i="26"/>
  <c r="R18" i="26"/>
  <c r="S18" i="26"/>
  <c r="T18" i="26"/>
  <c r="U18" i="26"/>
  <c r="V18" i="26"/>
  <c r="W18" i="26"/>
  <c r="W25" i="26" s="1"/>
  <c r="A19" i="26"/>
  <c r="B19" i="26"/>
  <c r="E19" i="26"/>
  <c r="O19" i="26"/>
  <c r="P19" i="26"/>
  <c r="Q19" i="26"/>
  <c r="R19" i="26"/>
  <c r="S19" i="26"/>
  <c r="T19" i="26"/>
  <c r="U19" i="26"/>
  <c r="V19" i="26"/>
  <c r="W19" i="26"/>
  <c r="B20" i="26"/>
  <c r="E20" i="26"/>
  <c r="O20" i="26"/>
  <c r="P20" i="26"/>
  <c r="Q20" i="26"/>
  <c r="R20" i="26"/>
  <c r="S20" i="26"/>
  <c r="T20" i="26"/>
  <c r="U20" i="26"/>
  <c r="V20" i="26"/>
  <c r="V25" i="26" s="1"/>
  <c r="W20" i="26"/>
  <c r="B21" i="26"/>
  <c r="E21" i="26"/>
  <c r="O21" i="26"/>
  <c r="P21" i="26"/>
  <c r="Q21" i="26"/>
  <c r="R21" i="26"/>
  <c r="S21" i="26"/>
  <c r="T21" i="26"/>
  <c r="U21" i="26"/>
  <c r="V21" i="26"/>
  <c r="W21" i="26"/>
  <c r="B22" i="26"/>
  <c r="E22" i="26"/>
  <c r="O22" i="26"/>
  <c r="P22" i="26"/>
  <c r="Q22" i="26"/>
  <c r="R22" i="26"/>
  <c r="S22" i="26"/>
  <c r="T22" i="26"/>
  <c r="U22" i="26"/>
  <c r="V22" i="26"/>
  <c r="W22" i="26"/>
  <c r="B23" i="26"/>
  <c r="E23" i="26"/>
  <c r="O23" i="26"/>
  <c r="P23" i="26"/>
  <c r="Q23" i="26"/>
  <c r="R23" i="26"/>
  <c r="S23" i="26"/>
  <c r="T23" i="26"/>
  <c r="U23" i="26"/>
  <c r="V23" i="26"/>
  <c r="W23" i="26"/>
  <c r="B24" i="26"/>
  <c r="E24" i="26"/>
  <c r="O24" i="26"/>
  <c r="P24" i="26"/>
  <c r="Q24" i="26"/>
  <c r="R24" i="26"/>
  <c r="S24" i="26"/>
  <c r="T24" i="26"/>
  <c r="U24" i="26"/>
  <c r="V24" i="26"/>
  <c r="W24" i="26"/>
  <c r="B17" i="32"/>
  <c r="E17" i="32"/>
  <c r="O17" i="32"/>
  <c r="P17" i="32"/>
  <c r="Q17" i="32"/>
  <c r="R17" i="32"/>
  <c r="S17" i="32"/>
  <c r="T17" i="32"/>
  <c r="U17" i="32"/>
  <c r="V17" i="32"/>
  <c r="W17" i="32"/>
  <c r="A18" i="32"/>
  <c r="B18" i="32"/>
  <c r="E18" i="32"/>
  <c r="O18" i="32"/>
  <c r="P18" i="32"/>
  <c r="Q18" i="32"/>
  <c r="R18" i="32"/>
  <c r="S18" i="32"/>
  <c r="T18" i="32"/>
  <c r="U18" i="32"/>
  <c r="V18" i="32"/>
  <c r="W18" i="32"/>
  <c r="A19" i="32"/>
  <c r="B19" i="32"/>
  <c r="E19" i="32"/>
  <c r="O19" i="32"/>
  <c r="P19" i="32"/>
  <c r="Q19" i="32"/>
  <c r="R19" i="32"/>
  <c r="S19" i="32"/>
  <c r="T19" i="32"/>
  <c r="U19" i="32"/>
  <c r="V19" i="32"/>
  <c r="W19" i="32"/>
  <c r="B20" i="32"/>
  <c r="E20" i="32"/>
  <c r="O20" i="32"/>
  <c r="P20" i="32"/>
  <c r="Q20" i="32"/>
  <c r="R20" i="32"/>
  <c r="S20" i="32"/>
  <c r="T20" i="32"/>
  <c r="U20" i="32"/>
  <c r="V20" i="32"/>
  <c r="W20" i="32"/>
  <c r="B21" i="32"/>
  <c r="E21" i="32"/>
  <c r="O21" i="32"/>
  <c r="P21" i="32"/>
  <c r="Q21" i="32"/>
  <c r="R21" i="32"/>
  <c r="S21" i="32"/>
  <c r="S25" i="32" s="1"/>
  <c r="T21" i="32"/>
  <c r="T25" i="32" s="1"/>
  <c r="U21" i="32"/>
  <c r="V21" i="32"/>
  <c r="W21" i="32"/>
  <c r="B22" i="32"/>
  <c r="E22" i="32"/>
  <c r="O22" i="32"/>
  <c r="P22" i="32"/>
  <c r="Q22" i="32"/>
  <c r="R22" i="32"/>
  <c r="S22" i="32"/>
  <c r="T22" i="32"/>
  <c r="U22" i="32"/>
  <c r="V22" i="32"/>
  <c r="W22" i="32"/>
  <c r="B23" i="32"/>
  <c r="E23" i="32"/>
  <c r="O23" i="32"/>
  <c r="P23" i="32"/>
  <c r="Q23" i="32"/>
  <c r="R23" i="32"/>
  <c r="S23" i="32"/>
  <c r="T23" i="32"/>
  <c r="U23" i="32"/>
  <c r="V23" i="32"/>
  <c r="W23" i="32"/>
  <c r="B24" i="32"/>
  <c r="E24" i="32"/>
  <c r="O24" i="32"/>
  <c r="P24" i="32"/>
  <c r="Q24" i="32"/>
  <c r="R24" i="32"/>
  <c r="S24" i="32"/>
  <c r="T24" i="32"/>
  <c r="U24" i="32"/>
  <c r="V24" i="32"/>
  <c r="W24" i="32"/>
  <c r="B17" i="40"/>
  <c r="C17" i="40"/>
  <c r="D17" i="40"/>
  <c r="E17" i="40"/>
  <c r="H17" i="40"/>
  <c r="H25" i="40" s="1"/>
  <c r="I17" i="40"/>
  <c r="A18" i="40"/>
  <c r="A19" i="40" s="1"/>
  <c r="B18" i="40"/>
  <c r="C18" i="40"/>
  <c r="D18" i="40"/>
  <c r="E18" i="40"/>
  <c r="H18" i="40"/>
  <c r="I18" i="40"/>
  <c r="B19" i="40"/>
  <c r="C19" i="40"/>
  <c r="D19" i="40"/>
  <c r="E19" i="40"/>
  <c r="H19" i="40"/>
  <c r="I19" i="40"/>
  <c r="B20" i="40"/>
  <c r="C20" i="40"/>
  <c r="D20" i="40"/>
  <c r="E20" i="40"/>
  <c r="H20" i="40"/>
  <c r="I20" i="40"/>
  <c r="B21" i="40"/>
  <c r="C21" i="40"/>
  <c r="D21" i="40"/>
  <c r="E21" i="40"/>
  <c r="H21" i="40"/>
  <c r="I21" i="40"/>
  <c r="B22" i="40"/>
  <c r="C22" i="40"/>
  <c r="D22" i="40"/>
  <c r="E22" i="40"/>
  <c r="H22" i="40"/>
  <c r="I22" i="40"/>
  <c r="B23" i="40"/>
  <c r="C23" i="40"/>
  <c r="D23" i="40"/>
  <c r="E23" i="40"/>
  <c r="H23" i="40"/>
  <c r="I23" i="40"/>
  <c r="B24" i="40"/>
  <c r="C24" i="40"/>
  <c r="D24" i="40"/>
  <c r="E24" i="40"/>
  <c r="H24" i="40"/>
  <c r="I24" i="40"/>
  <c r="D25" i="40"/>
  <c r="I25" i="29" l="1"/>
  <c r="I25" i="28"/>
  <c r="J25" i="28"/>
  <c r="A20" i="32"/>
  <c r="A20" i="26"/>
  <c r="T25" i="26"/>
  <c r="I25" i="26" s="1"/>
  <c r="A41" i="41"/>
  <c r="R21" i="29"/>
  <c r="A19" i="27"/>
  <c r="S25" i="26"/>
  <c r="A19" i="30"/>
  <c r="A20" i="30" s="1"/>
  <c r="A21" i="30"/>
  <c r="J25" i="29"/>
  <c r="A19" i="28"/>
  <c r="A20" i="28" s="1"/>
  <c r="R17" i="29"/>
  <c r="J25" i="31"/>
  <c r="A20" i="40"/>
  <c r="A53" i="41"/>
  <c r="A8" i="41"/>
  <c r="A19" i="29"/>
  <c r="A21" i="31"/>
  <c r="A21" i="40"/>
  <c r="A23" i="40" s="1"/>
  <c r="W25" i="32"/>
  <c r="A54" i="41"/>
  <c r="A55" i="41" s="1"/>
  <c r="H58" i="41"/>
  <c r="R22" i="29"/>
  <c r="S25" i="27"/>
  <c r="J25" i="27" s="1"/>
  <c r="I25" i="30"/>
  <c r="A22" i="40"/>
  <c r="V25" i="32"/>
  <c r="A30" i="41"/>
  <c r="A31" i="41" s="1"/>
  <c r="H14" i="41"/>
  <c r="M9" i="30"/>
  <c r="R18" i="29"/>
  <c r="R20" i="29"/>
  <c r="I25" i="27"/>
  <c r="U25" i="32"/>
  <c r="I25" i="32" s="1"/>
  <c r="U25" i="26"/>
  <c r="M8" i="30"/>
  <c r="Q18" i="29"/>
  <c r="Q20" i="29"/>
  <c r="Q22" i="29"/>
  <c r="Q24" i="29"/>
  <c r="R24" i="29"/>
  <c r="R24" i="27"/>
  <c r="R22" i="27"/>
  <c r="R20" i="27"/>
  <c r="A63" i="41"/>
  <c r="A19" i="41"/>
  <c r="A21" i="29" l="1"/>
  <c r="A23" i="29" s="1"/>
  <c r="A24" i="40"/>
  <c r="M9" i="31"/>
  <c r="R17" i="30"/>
  <c r="R20" i="30"/>
  <c r="R23" i="30"/>
  <c r="R21" i="30"/>
  <c r="R18" i="30"/>
  <c r="R24" i="30"/>
  <c r="R19" i="30"/>
  <c r="R22" i="30"/>
  <c r="A21" i="41"/>
  <c r="A22" i="41" s="1"/>
  <c r="A20" i="41"/>
  <c r="A21" i="28"/>
  <c r="A22" i="28" s="1"/>
  <c r="J25" i="26"/>
  <c r="A64" i="41"/>
  <c r="A56" i="41"/>
  <c r="A57" i="41" s="1"/>
  <c r="A22" i="30"/>
  <c r="A22" i="31"/>
  <c r="A23" i="31" s="1"/>
  <c r="A20" i="27"/>
  <c r="J25" i="32"/>
  <c r="A21" i="26"/>
  <c r="A22" i="26" s="1"/>
  <c r="M8" i="31"/>
  <c r="Q18" i="30"/>
  <c r="Q20" i="30"/>
  <c r="Q22" i="30"/>
  <c r="Q24" i="30"/>
  <c r="Q23" i="30"/>
  <c r="Q21" i="30"/>
  <c r="Q19" i="30"/>
  <c r="Q17" i="30"/>
  <c r="A32" i="41"/>
  <c r="A9" i="41"/>
  <c r="A10" i="41" s="1"/>
  <c r="A21" i="32"/>
  <c r="A42" i="41"/>
  <c r="A20" i="29"/>
  <c r="A22" i="29"/>
  <c r="A24" i="28" l="1"/>
  <c r="A24" i="41"/>
  <c r="A24" i="30"/>
  <c r="J50" i="41" s="1"/>
  <c r="A11" i="41"/>
  <c r="A13" i="41" s="1"/>
  <c r="J6" i="41" s="1"/>
  <c r="A12" i="41"/>
  <c r="A22" i="32"/>
  <c r="A24" i="26"/>
  <c r="A23" i="26"/>
  <c r="A23" i="28"/>
  <c r="A24" i="29"/>
  <c r="A33" i="41"/>
  <c r="A35" i="41" s="1"/>
  <c r="A34" i="41"/>
  <c r="J28" i="41" s="1"/>
  <c r="A24" i="31"/>
  <c r="A65" i="41"/>
  <c r="R18" i="31"/>
  <c r="R20" i="31"/>
  <c r="R22" i="31"/>
  <c r="R24" i="31"/>
  <c r="R17" i="31"/>
  <c r="R19" i="31"/>
  <c r="R23" i="31"/>
  <c r="R21" i="31"/>
  <c r="A43" i="41"/>
  <c r="A44" i="41"/>
  <c r="A23" i="41"/>
  <c r="A23" i="30"/>
  <c r="A21" i="27"/>
  <c r="Q18" i="31"/>
  <c r="Q20" i="31"/>
  <c r="Q22" i="31"/>
  <c r="Q24" i="31"/>
  <c r="Q17" i="31"/>
  <c r="Q19" i="31"/>
  <c r="Q23" i="31"/>
  <c r="Q21" i="31"/>
  <c r="J39" i="41" l="1"/>
  <c r="A24" i="32"/>
  <c r="A22" i="27"/>
  <c r="A66" i="41"/>
  <c r="A45" i="41"/>
  <c r="A46" i="41"/>
  <c r="A23" i="32"/>
  <c r="A67" i="41" l="1"/>
  <c r="A68" i="41" s="1"/>
  <c r="J61" i="41" s="1"/>
  <c r="J17" i="41"/>
  <c r="A23" i="27"/>
  <c r="A24" i="27"/>
</calcChain>
</file>

<file path=xl/sharedStrings.xml><?xml version="1.0" encoding="utf-8"?>
<sst xmlns="http://schemas.openxmlformats.org/spreadsheetml/2006/main" count="6165" uniqueCount="814">
  <si>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</si>
  <si>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</si>
  <si>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</si>
  <si>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</si>
  <si>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</si>
  <si>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</si>
  <si>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</si>
  <si>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</si>
  <si>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</si>
  <si>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</si>
  <si>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</si>
  <si>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</si>
  <si>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</si>
  <si>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</si>
  <si>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</si>
  <si>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</si>
  <si>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</si>
  <si>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</si>
  <si>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</si>
  <si>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</si>
  <si>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</si>
  <si>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</si>
  <si>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</si>
  <si>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</si>
  <si>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</si>
  <si>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Date submitted:</t>
  </si>
  <si>
    <t>Time submitted:</t>
  </si>
  <si>
    <t>Auction Month:</t>
  </si>
  <si>
    <t>ROS*</t>
  </si>
  <si>
    <t>ISO-NE</t>
  </si>
  <si>
    <t>O-IMO</t>
  </si>
  <si>
    <t>Amount (MW)</t>
  </si>
  <si>
    <t>Instructions:</t>
  </si>
  <si>
    <t>Minimum Price</t>
  </si>
  <si>
    <t>Contact Phone#:</t>
  </si>
  <si>
    <t xml:space="preserve">[express to </t>
  </si>
  <si>
    <t>nearest 0.1 MW]</t>
  </si>
  <si>
    <t>SUBMIT TO:</t>
  </si>
  <si>
    <t>sellicap@nyiso.com</t>
  </si>
  <si>
    <t>Offer#</t>
  </si>
  <si>
    <t>Resource Name</t>
  </si>
  <si>
    <t>PTID#</t>
  </si>
  <si>
    <t>Not To Be Used For Single Monthly Auction</t>
  </si>
  <si>
    <t>Seller's</t>
  </si>
  <si>
    <t>Name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</si>
  <si>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</si>
  <si>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r>
      <t xml:space="preserve">Location   ( </t>
    </r>
    <r>
      <rPr>
        <sz val="10"/>
        <rFont val="Times New Roman"/>
        <family val="1"/>
      </rPr>
      <t>indicate a (1) for chosen area and (0) for other areas)</t>
    </r>
  </si>
  <si>
    <t>[($/kW- 6 month)</t>
  </si>
  <si>
    <t>express to nearest $.01]</t>
  </si>
  <si>
    <t>Your Name</t>
  </si>
  <si>
    <t>Market Clearing Price</t>
  </si>
  <si>
    <t>Minimum Price Offered [($/kW- 6 month) express to nearest $.01]</t>
  </si>
  <si>
    <t>Amount (MW) [expressed to nearest 0.1 MW]</t>
  </si>
  <si>
    <t>[($/kW- per month)</t>
  </si>
  <si>
    <t>Minimum Price Offered [($/kW- per month) express to nearest $.01]</t>
  </si>
  <si>
    <t>Loc.</t>
  </si>
  <si>
    <t>Period Purchased:</t>
  </si>
  <si>
    <t>notices to sellers.</t>
  </si>
  <si>
    <t>in a manner that does not destroy links and formulas.  The following steps must adhered to:</t>
  </si>
  <si>
    <t>Auction Period:</t>
  </si>
  <si>
    <t>2. Do not use these pages for the strip auction.</t>
  </si>
  <si>
    <t>2. Do not use this page for monthly offers.</t>
  </si>
  <si>
    <t>Special Notes:</t>
  </si>
  <si>
    <t>All locations have been prefilled with zeros, do not forget to enter a number 1 for the chosen location.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</si>
  <si>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</si>
  <si>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</si>
  <si>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Strip auctions:</t>
  </si>
  <si>
    <t>Monthly auctions (OPP):</t>
  </si>
  <si>
    <t>Month Sold:</t>
  </si>
  <si>
    <t>Amount (MW) Sold</t>
  </si>
  <si>
    <t>Total Value Sold</t>
  </si>
  <si>
    <t>2. Do not delete pages between the current obligation month and the last month of the Obligation Procurement Period (OPP).</t>
  </si>
  <si>
    <t xml:space="preserve">1. Pages prior to the periods being offered must be deleted.  </t>
  </si>
  <si>
    <t>Do Not Delete Yellow Row</t>
  </si>
  <si>
    <t>If you change the size of the table, MAKE SURE that you copy the contents of range B17:F17 to area B18:F (bottom)</t>
  </si>
  <si>
    <t>Do Not Enter Information</t>
  </si>
  <si>
    <t xml:space="preserve">If you change the size of the table, MAKE SURE that you copy the contents of the </t>
  </si>
  <si>
    <t>first tabel row B:F to the end of the table area B:F</t>
  </si>
  <si>
    <t>4. Do not enter any information in the red colored cells</t>
  </si>
  <si>
    <t>c. Do not enter in formation in the red cells</t>
  </si>
  <si>
    <t>Your Name Goes Here</t>
  </si>
  <si>
    <t>Your Phone # Here</t>
  </si>
  <si>
    <t>Address 1</t>
  </si>
  <si>
    <t>Address 2</t>
  </si>
  <si>
    <t>Address 3</t>
  </si>
  <si>
    <t>City, State Zip</t>
  </si>
  <si>
    <t>your @ address here</t>
  </si>
  <si>
    <t>Company</t>
  </si>
  <si>
    <t>3. Enter the obligation procurement period in cell "E8."</t>
  </si>
  <si>
    <t>3. Enter the obligation procurement month in cells "E8" on each page.</t>
  </si>
  <si>
    <t>4. Enter the date offer is submitted in "L8."</t>
  </si>
  <si>
    <t>Sold Amount $</t>
  </si>
  <si>
    <t xml:space="preserve"> </t>
  </si>
  <si>
    <t>Delete Rows working from the last month and work yourself up to current.  Deleting top down will cause errors.</t>
  </si>
  <si>
    <t>d. If you do not have a "PTID #," because you are reselling from an auction, then enter "NYISO Auction."</t>
  </si>
  <si>
    <t>Insert Rows working from the last month and work yourself up to current.  Inserting top down will cause errors.</t>
  </si>
  <si>
    <t>3. Do not make any changes to awards pages.  Award pages are for the use of NYISO Employees only.</t>
  </si>
  <si>
    <t>1. Do Not submit detached pages.  Transmit entire workbook.</t>
  </si>
  <si>
    <t xml:space="preserve"> All locations have been prefilled with zeros, do not forget to enter the number 1 for the chosen location.</t>
  </si>
  <si>
    <t>5. Enter your "Registrant Name:" in cell "E11."  This information will appear in the "Seller's Name" area when PTID #'s are entered.</t>
  </si>
  <si>
    <t>5. Do not delete rows highlighted in yellow.</t>
  </si>
  <si>
    <t>a. If more rows are needed, push "Insert Rows" button</t>
  </si>
  <si>
    <t>b. If less rows are needed, push "Delete Rows" button.  Do not delete row with yellow bar.</t>
  </si>
  <si>
    <t>Not To Be Used For The Strip Auction</t>
  </si>
  <si>
    <t>Submittal Number</t>
  </si>
  <si>
    <t>Mitigated</t>
  </si>
  <si>
    <t>N</t>
  </si>
  <si>
    <t>NYC Mitigated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</si>
  <si>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</si>
  <si>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</si>
  <si>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</si>
  <si>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</si>
  <si>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</si>
  <si>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</si>
  <si>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</si>
  <si>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</si>
  <si>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</si>
  <si>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</si>
  <si>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</si>
  <si>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</si>
  <si>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</si>
  <si>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</si>
  <si>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</si>
  <si>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</si>
  <si>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</si>
  <si>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</si>
  <si>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</si>
  <si>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</si>
  <si>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</si>
  <si>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</si>
  <si>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</si>
  <si>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</si>
  <si>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</si>
  <si>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</si>
  <si>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</si>
  <si>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</si>
  <si>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</si>
  <si>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</si>
  <si>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</si>
  <si>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</si>
  <si>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</si>
  <si>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</si>
  <si>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</si>
  <si>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</si>
  <si>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</si>
  <si>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</si>
  <si>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</si>
  <si>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</si>
  <si>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</si>
  <si>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</si>
  <si>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</si>
  <si>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</si>
  <si>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</si>
  <si>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</si>
  <si>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</si>
  <si>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</si>
  <si>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</si>
  <si>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</si>
  <si>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</si>
  <si>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</si>
  <si>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</si>
  <si>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</si>
  <si>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</si>
  <si>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</si>
  <si>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</si>
  <si>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</si>
  <si>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</si>
  <si>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</si>
  <si>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</si>
  <si>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</si>
  <si>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</si>
  <si>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</si>
  <si>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</si>
  <si>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</si>
  <si>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</si>
  <si>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</si>
  <si>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</si>
  <si>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</si>
  <si>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</si>
  <si>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</si>
  <si>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</si>
  <si>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</si>
  <si>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</si>
  <si>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</si>
  <si>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</si>
  <si>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</si>
  <si>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</si>
  <si>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</si>
  <si>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</si>
  <si>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</si>
  <si>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</si>
  <si>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</si>
  <si>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</si>
  <si>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</si>
  <si>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</si>
  <si>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</si>
  <si>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</si>
  <si>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</si>
  <si>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</si>
  <si>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</si>
  <si>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</si>
  <si>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</si>
  <si>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</si>
  <si>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</si>
  <si>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</si>
  <si>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</si>
  <si>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</si>
  <si>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</si>
  <si>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</si>
  <si>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</si>
  <si>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</si>
  <si>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</si>
  <si>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</si>
  <si>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</si>
  <si>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</si>
  <si>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</si>
  <si>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</si>
  <si>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</si>
  <si>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</si>
  <si>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</si>
  <si>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</si>
  <si>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</si>
  <si>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</si>
  <si>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</si>
  <si>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</si>
  <si>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</si>
  <si>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</si>
  <si>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</si>
  <si>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</si>
  <si>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</si>
  <si>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</si>
  <si>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</si>
  <si>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</si>
  <si>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</si>
  <si>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</si>
  <si>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</si>
  <si>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</si>
  <si>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</si>
  <si>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</si>
  <si>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</si>
  <si>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</si>
  <si>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</si>
  <si>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</si>
  <si>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</si>
  <si>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</si>
  <si>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</si>
  <si>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</si>
  <si>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</si>
  <si>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</si>
  <si>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</si>
  <si>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</si>
  <si>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</si>
  <si>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</si>
  <si>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</si>
  <si>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</si>
  <si>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</si>
  <si>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</si>
  <si>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</si>
  <si>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</si>
  <si>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</si>
  <si>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</si>
  <si>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</si>
  <si>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</si>
  <si>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</si>
  <si>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</si>
  <si>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</si>
  <si>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</si>
  <si>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</si>
  <si>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</si>
  <si>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</si>
  <si>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</si>
  <si>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</si>
  <si>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</si>
  <si>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</si>
  <si>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</si>
  <si>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Logical</t>
  </si>
  <si>
    <t>Y</t>
  </si>
  <si>
    <t>Winter 2001</t>
  </si>
  <si>
    <t>April</t>
  </si>
  <si>
    <t>March</t>
  </si>
  <si>
    <t>February</t>
  </si>
  <si>
    <t>January</t>
  </si>
  <si>
    <t>December</t>
  </si>
  <si>
    <t>November</t>
  </si>
  <si>
    <t>6. If you resubmit an offer during an auction day, then increase the submittal number by one.</t>
  </si>
  <si>
    <t>7. Enter the time, in military standard units, when this workbook is transmitted to the ISO. (example 15:00 equals 3:00 PM)</t>
  </si>
  <si>
    <t xml:space="preserve">8. In rows 17 through 24 enter your offer information. </t>
  </si>
  <si>
    <t>10. Enter your telephone number in cell "L30."</t>
  </si>
  <si>
    <t>10. Enter your telephone number in cell "L32."</t>
  </si>
  <si>
    <t>Installed Capacity (UCAP) Strip Auction</t>
  </si>
  <si>
    <t>PTID</t>
  </si>
  <si>
    <t>AES101</t>
  </si>
  <si>
    <t>AES102</t>
  </si>
  <si>
    <t>AES103</t>
  </si>
  <si>
    <t>AES104</t>
  </si>
  <si>
    <t>AES105</t>
  </si>
  <si>
    <t>AES106</t>
  </si>
  <si>
    <t>AES107</t>
  </si>
  <si>
    <t>AES108</t>
  </si>
  <si>
    <t>AES109</t>
  </si>
  <si>
    <t>AES110</t>
  </si>
  <si>
    <t>AES111</t>
  </si>
  <si>
    <t>ADV201</t>
  </si>
  <si>
    <t>ADV202</t>
  </si>
  <si>
    <t>ADV203</t>
  </si>
  <si>
    <t>ADV204</t>
  </si>
  <si>
    <t>ADV205</t>
  </si>
  <si>
    <t>ADV206</t>
  </si>
  <si>
    <t>ADV207</t>
  </si>
  <si>
    <t>ADV208</t>
  </si>
  <si>
    <t>ADV209</t>
  </si>
  <si>
    <t>ADV210</t>
  </si>
  <si>
    <t>ADV211</t>
  </si>
  <si>
    <t>ADV212</t>
  </si>
  <si>
    <t>ADV213</t>
  </si>
  <si>
    <t>ADV214</t>
  </si>
  <si>
    <t>ADV215</t>
  </si>
  <si>
    <t>ADV216</t>
  </si>
  <si>
    <t>ADV217</t>
  </si>
  <si>
    <t>ADV218</t>
  </si>
  <si>
    <t>ADV219</t>
  </si>
  <si>
    <t>ADV220</t>
  </si>
  <si>
    <t>ADV221</t>
  </si>
  <si>
    <t>ADV222</t>
  </si>
  <si>
    <t>ADV223</t>
  </si>
  <si>
    <t>ADV224</t>
  </si>
  <si>
    <t>ADV225</t>
  </si>
  <si>
    <t>ADV226</t>
  </si>
  <si>
    <t>ADV227</t>
  </si>
  <si>
    <t>ADV228</t>
  </si>
  <si>
    <t>ADV229</t>
  </si>
  <si>
    <t>ADV230</t>
  </si>
  <si>
    <t>ADV231</t>
  </si>
  <si>
    <t>ADV232</t>
  </si>
  <si>
    <t>ADV233</t>
  </si>
  <si>
    <t>ADV234</t>
  </si>
  <si>
    <t>ADV235</t>
  </si>
  <si>
    <t>ADV236</t>
  </si>
  <si>
    <t>ADV237</t>
  </si>
  <si>
    <t>ADV238</t>
  </si>
  <si>
    <t>ADV239</t>
  </si>
  <si>
    <t>ADV240</t>
  </si>
  <si>
    <t>ADV241</t>
  </si>
  <si>
    <t>ADV242</t>
  </si>
  <si>
    <t>ADV243</t>
  </si>
  <si>
    <t>ADV244</t>
  </si>
  <si>
    <t>ADV245</t>
  </si>
  <si>
    <t>ADV246</t>
  </si>
  <si>
    <t>ADV247</t>
  </si>
  <si>
    <t>ADV248</t>
  </si>
  <si>
    <t>ADV249</t>
  </si>
  <si>
    <t>ADV250</t>
  </si>
  <si>
    <t>ADV251</t>
  </si>
  <si>
    <t>ADV252</t>
  </si>
  <si>
    <t>ADV253</t>
  </si>
  <si>
    <t>ADV254</t>
  </si>
  <si>
    <t>ADV255</t>
  </si>
  <si>
    <t>ADV256</t>
  </si>
  <si>
    <t>ADV257</t>
  </si>
  <si>
    <t>ADV258</t>
  </si>
  <si>
    <t>ADV259</t>
  </si>
  <si>
    <t>ADV260</t>
  </si>
  <si>
    <t>ADV261</t>
  </si>
  <si>
    <t>ADV262</t>
  </si>
  <si>
    <t>ADV263</t>
  </si>
  <si>
    <t>ADV264</t>
  </si>
  <si>
    <t>ADV265</t>
  </si>
  <si>
    <t>ADV266</t>
  </si>
  <si>
    <t>ADV267</t>
  </si>
  <si>
    <t>ADV268</t>
  </si>
  <si>
    <t>ADV269</t>
  </si>
  <si>
    <t>ADV270</t>
  </si>
  <si>
    <t>ADV271</t>
  </si>
  <si>
    <t>ADV272</t>
  </si>
  <si>
    <t>ADV273</t>
  </si>
  <si>
    <t>ADV274</t>
  </si>
  <si>
    <t>ADV275</t>
  </si>
  <si>
    <t>ADV276</t>
  </si>
  <si>
    <t>ADV277</t>
  </si>
  <si>
    <t>ADV278</t>
  </si>
  <si>
    <t>ADV279</t>
  </si>
  <si>
    <t>ADV280</t>
  </si>
  <si>
    <t>ADV281</t>
  </si>
  <si>
    <t>ADV282</t>
  </si>
  <si>
    <t>ADV283</t>
  </si>
  <si>
    <t>ADV284</t>
  </si>
  <si>
    <t>ADV285</t>
  </si>
  <si>
    <t>ADV286</t>
  </si>
  <si>
    <t>ADV287</t>
  </si>
  <si>
    <t>CES301</t>
  </si>
  <si>
    <t>CES302</t>
  </si>
  <si>
    <t>CES303</t>
  </si>
  <si>
    <t>CES304</t>
  </si>
  <si>
    <t>CES305</t>
  </si>
  <si>
    <t>CES306</t>
  </si>
  <si>
    <t>CES307</t>
  </si>
  <si>
    <t>CES308</t>
  </si>
  <si>
    <t>CES309</t>
  </si>
  <si>
    <t>CES310</t>
  </si>
  <si>
    <t>CES311</t>
  </si>
  <si>
    <t>CES312</t>
  </si>
  <si>
    <t>CES313</t>
  </si>
  <si>
    <t>CES314</t>
  </si>
  <si>
    <t>CES315</t>
  </si>
  <si>
    <t>CES316</t>
  </si>
  <si>
    <t>CPL401</t>
  </si>
  <si>
    <t>CPL402</t>
  </si>
  <si>
    <t>CPL403</t>
  </si>
  <si>
    <t>CPL404</t>
  </si>
  <si>
    <t>CPL405</t>
  </si>
  <si>
    <t>CPL406</t>
  </si>
  <si>
    <t>CPL407</t>
  </si>
  <si>
    <t>ETK501</t>
  </si>
  <si>
    <t>ETK502</t>
  </si>
  <si>
    <t>ETK503</t>
  </si>
  <si>
    <t>ETK504</t>
  </si>
  <si>
    <t>ETK505</t>
  </si>
  <si>
    <t>ETK506</t>
  </si>
  <si>
    <t>ETK507</t>
  </si>
  <si>
    <t>ETK508</t>
  </si>
  <si>
    <t>ETK509</t>
  </si>
  <si>
    <t>ETK510</t>
  </si>
  <si>
    <t>ETK511</t>
  </si>
  <si>
    <t>ETK512</t>
  </si>
  <si>
    <t>ETK513</t>
  </si>
  <si>
    <t>ETK514</t>
  </si>
  <si>
    <t>ETK515</t>
  </si>
  <si>
    <t>ETK516</t>
  </si>
  <si>
    <t>ETK517</t>
  </si>
  <si>
    <t>ETK518</t>
  </si>
  <si>
    <t>ETK519</t>
  </si>
  <si>
    <t>ETK520</t>
  </si>
  <si>
    <t>ETK521</t>
  </si>
  <si>
    <t>ETK522</t>
  </si>
  <si>
    <t>ETK523</t>
  </si>
  <si>
    <t>ETK524</t>
  </si>
  <si>
    <t>ETK525</t>
  </si>
  <si>
    <t>ETK526</t>
  </si>
  <si>
    <t>ETK527</t>
  </si>
  <si>
    <t>ETK528</t>
  </si>
  <si>
    <t>ETK529</t>
  </si>
  <si>
    <t>ETK530</t>
  </si>
  <si>
    <t>ETK531</t>
  </si>
  <si>
    <t>ETK532</t>
  </si>
  <si>
    <t>ENR601</t>
  </si>
  <si>
    <t>ENR602</t>
  </si>
  <si>
    <t>NYG701</t>
  </si>
  <si>
    <t>NYG702</t>
  </si>
  <si>
    <t>PXR721</t>
  </si>
  <si>
    <t>NMC800</t>
  </si>
  <si>
    <t>ORN900</t>
  </si>
  <si>
    <t>JMT951</t>
  </si>
  <si>
    <t>OCL961</t>
  </si>
  <si>
    <t>SBK981</t>
  </si>
  <si>
    <t>BCC991</t>
  </si>
  <si>
    <t>PPL1001</t>
  </si>
  <si>
    <t>PPL1002</t>
  </si>
  <si>
    <t>PPL1003</t>
  </si>
  <si>
    <t>PPL1004</t>
  </si>
  <si>
    <t>ARTHUR_KILL_2</t>
  </si>
  <si>
    <t>ARTHUR_KILL_3</t>
  </si>
  <si>
    <t>ALLEGHENY___COGEN</t>
  </si>
  <si>
    <t>BROOKLYN_NAVY_YARD</t>
  </si>
  <si>
    <t>ASTORIA___3</t>
  </si>
  <si>
    <t>ASTORIA___4</t>
  </si>
  <si>
    <t>ASTORIA___5</t>
  </si>
  <si>
    <t>POLETTI____</t>
  </si>
  <si>
    <t>ARTHUR_KILL_GT_1</t>
  </si>
  <si>
    <t>WADING_RIVER_IC_1</t>
  </si>
  <si>
    <t>ASTORIA_GT_1</t>
  </si>
  <si>
    <t>EAST_RIVER___7</t>
  </si>
  <si>
    <t>BOWLINE___1</t>
  </si>
  <si>
    <t>ADK_HOOSICK___FALLS</t>
  </si>
  <si>
    <t>NEG_PENN_ALLEGHNY</t>
  </si>
  <si>
    <t>INDIAN_POINT___2</t>
  </si>
  <si>
    <t>INDIAN_POINT___3</t>
  </si>
  <si>
    <t>RAVENSWOOD___1</t>
  </si>
  <si>
    <t>RAVENSWOOD___2</t>
  </si>
  <si>
    <t>RAVENSWOOD___3</t>
  </si>
  <si>
    <t>WATERSIDE___6_8_9</t>
  </si>
  <si>
    <t>HUDSON_AVE_GT_4</t>
  </si>
  <si>
    <t>KIAC_JFK_AIRPORT</t>
  </si>
  <si>
    <t>KINTIGH____</t>
  </si>
  <si>
    <t>BARRETT___1</t>
  </si>
  <si>
    <t>BARRETT___2</t>
  </si>
  <si>
    <t>WADING_RIVER_IC_2</t>
  </si>
  <si>
    <t>FAR_ROCKAWAY___4</t>
  </si>
  <si>
    <t>GLENWOOD___4</t>
  </si>
  <si>
    <t>NORTHPORT___1</t>
  </si>
  <si>
    <t>NORTHPORT___2</t>
  </si>
  <si>
    <t>NORTHPORT___3</t>
  </si>
  <si>
    <t>PORT_JEFF_3</t>
  </si>
  <si>
    <t>HUNTLEY___63</t>
  </si>
  <si>
    <t>HUNTLEY___64</t>
  </si>
  <si>
    <t>HUNTLEY___65</t>
  </si>
  <si>
    <t>HUNTLEY___66</t>
  </si>
  <si>
    <t>HUNTLEY___67</t>
  </si>
  <si>
    <t>HUNTLEY___68</t>
  </si>
  <si>
    <t>DUNKIRK___1</t>
  </si>
  <si>
    <t>DUNKIRK___2</t>
  </si>
  <si>
    <t>DUNKIRK___3</t>
  </si>
  <si>
    <t>DUNKIRK___4</t>
  </si>
  <si>
    <t>INDECK___ILION</t>
  </si>
  <si>
    <t>ALBANY___1</t>
  </si>
  <si>
    <t>ALBANY___2</t>
  </si>
  <si>
    <t>ALBANY___3</t>
  </si>
  <si>
    <t>ALBANY___4</t>
  </si>
  <si>
    <t>NINE_MILE_1</t>
  </si>
  <si>
    <t>GOUDEY___7</t>
  </si>
  <si>
    <t>GOUDEY___8</t>
  </si>
  <si>
    <t>GREENIDGE___3</t>
  </si>
  <si>
    <t>GREENIDGE___4</t>
  </si>
  <si>
    <t>MILLIKEN___1</t>
  </si>
  <si>
    <t>MILLIKEN___2</t>
  </si>
  <si>
    <t>DANSKAMMER___1</t>
  </si>
  <si>
    <t>ROSETON___1</t>
  </si>
  <si>
    <t>ROSETON___2</t>
  </si>
  <si>
    <t>DANSKAMMER___2</t>
  </si>
  <si>
    <t>DANSKAMMER___3</t>
  </si>
  <si>
    <t>DANSKAMMER___4</t>
  </si>
  <si>
    <t>DANSKAMMER___DIESEL</t>
  </si>
  <si>
    <t>LOVETT___5</t>
  </si>
  <si>
    <t>BOWLINE___2</t>
  </si>
  <si>
    <t>FITZPATRICK____</t>
  </si>
  <si>
    <t>ST_LAWRENCE____</t>
  </si>
  <si>
    <t>WADING_RIVER_IC_3</t>
  </si>
  <si>
    <t>GINNA____</t>
  </si>
  <si>
    <t>STATION_5_MISC_HYD</t>
  </si>
  <si>
    <t>OSWEGO___5</t>
  </si>
  <si>
    <t>GRAHMSVILLE___HY</t>
  </si>
  <si>
    <t>NEVERSINK___HYD</t>
  </si>
  <si>
    <t>STURGEON_POOL_HYD</t>
  </si>
  <si>
    <t>DASHVILLE___HYD</t>
  </si>
  <si>
    <t>COXSACKIE___GT</t>
  </si>
  <si>
    <t>SOUTH_CAIRO___GT</t>
  </si>
  <si>
    <t>OSWEGO___6</t>
  </si>
  <si>
    <t>GLENWOOD___5</t>
  </si>
  <si>
    <t>PORT_JEFF_4</t>
  </si>
  <si>
    <t>BEEBEE_GT_13</t>
  </si>
  <si>
    <t>HUDAV+59+74_TH_GRP</t>
  </si>
  <si>
    <t>HICKLING___1</t>
  </si>
  <si>
    <t>HICKLING___2</t>
  </si>
  <si>
    <t>JENNISON___1</t>
  </si>
  <si>
    <t>JENNISON___2</t>
  </si>
  <si>
    <t>Seneca_Falls_Hydro</t>
  </si>
  <si>
    <t>NEGNORTH__SRNC_HYD</t>
  </si>
  <si>
    <t>MILLIKEN___DIESEL</t>
  </si>
  <si>
    <t>LOVETT___3</t>
  </si>
  <si>
    <t>HILLBURN___GT</t>
  </si>
  <si>
    <t>SHOEMAKER___GT</t>
  </si>
  <si>
    <t>MONGAUP___HYD</t>
  </si>
  <si>
    <t>LOVETT___4</t>
  </si>
  <si>
    <t>HQ_GEN_CEDARS</t>
  </si>
  <si>
    <t>NEG_CAPITAL___MECHNVIL</t>
  </si>
  <si>
    <t>RANKINE____</t>
  </si>
  <si>
    <t>HEMPSTEAD____</t>
  </si>
  <si>
    <t>NORTHPORT___4</t>
  </si>
  <si>
    <t>HQ_GEN_CHAT DC</t>
  </si>
  <si>
    <t>ROCHESTER_9_IC</t>
  </si>
  <si>
    <t>PEEKSKILL____</t>
  </si>
  <si>
    <t>ASHOKAN____</t>
  </si>
  <si>
    <t>KENSICO____</t>
  </si>
  <si>
    <t>LIPA_MISC_IPP</t>
  </si>
  <si>
    <t>HUDSON_AVE_GT_5</t>
  </si>
  <si>
    <t>INDIAN_POINT_GT_2</t>
  </si>
  <si>
    <t>EAST_RIVER___6</t>
  </si>
  <si>
    <t>ASTORIA_10-13___</t>
  </si>
  <si>
    <t>INDIAN_PT_GRP</t>
  </si>
  <si>
    <t>GLENWOOD_IC_2_G1</t>
  </si>
  <si>
    <t>GLENWOOD_IC_3_G1</t>
  </si>
  <si>
    <t>HOLTSVILLE_IC_1</t>
  </si>
  <si>
    <t>HOLTSVILLE_IC_2</t>
  </si>
  <si>
    <t>HOLTSVILLE_IC_3</t>
  </si>
  <si>
    <t>HOLTSVILLE_IC_4</t>
  </si>
  <si>
    <t>HOLTSVILLE_IC_5</t>
  </si>
  <si>
    <t>HOLTSVILLE_IC_6</t>
  </si>
  <si>
    <t>HOLTSVILLE_IC_7</t>
  </si>
  <si>
    <t>HOLTSVILLE_IC_8</t>
  </si>
  <si>
    <t>HOLTSVILLE_IC_9</t>
  </si>
  <si>
    <t>HOLTSVILLE_IC_10</t>
  </si>
  <si>
    <t>BARRETT_IC_9</t>
  </si>
  <si>
    <t>BARRETT_IC_10</t>
  </si>
  <si>
    <t>BARRETT_IC_11</t>
  </si>
  <si>
    <t>BARRETT_IC_12</t>
  </si>
  <si>
    <t>BARRETT_IC_1</t>
  </si>
  <si>
    <t>BARRETT_IC_2</t>
  </si>
  <si>
    <t>BARRETT_IC_3</t>
  </si>
  <si>
    <t>BARRETT_IC_4</t>
  </si>
  <si>
    <t>BARRETT_IC_5</t>
  </si>
  <si>
    <t>BARRETT_IC_6</t>
  </si>
  <si>
    <t>BARRETT_IC_7</t>
  </si>
  <si>
    <t>BARRETT_IC_8</t>
  </si>
  <si>
    <t>GLENWOOD_IC_1_G5</t>
  </si>
  <si>
    <t>PORT_JEFF_IC</t>
  </si>
  <si>
    <t>WEST_BABYLON___IC</t>
  </si>
  <si>
    <t>SHOREHAM_IC_1</t>
  </si>
  <si>
    <t>SHOREHAM_IC_2</t>
  </si>
  <si>
    <t>EAST_HAMPTON___GT</t>
  </si>
  <si>
    <t>NORTHPORT___IC</t>
  </si>
  <si>
    <t>SOUTHOLD___IC</t>
  </si>
  <si>
    <t>SOUTH_HAMPTN___IC</t>
  </si>
  <si>
    <t>MONTAUK___DIESEL</t>
  </si>
  <si>
    <t>EAST_HAMPTON___DIESEL</t>
  </si>
  <si>
    <t>RAVENSWOOD_GT_1</t>
  </si>
  <si>
    <t>JARVIS____</t>
  </si>
  <si>
    <t>NINE_MILE_2</t>
  </si>
  <si>
    <t>HIGH_FALLS___HY</t>
  </si>
  <si>
    <t>GILBOA____1</t>
  </si>
  <si>
    <t>GILBOA____2</t>
  </si>
  <si>
    <t>GILBOA____3</t>
  </si>
  <si>
    <t>GILBOA____4</t>
  </si>
  <si>
    <t>NIAGARA____</t>
  </si>
  <si>
    <t>CH_MISC_IPPS</t>
  </si>
  <si>
    <t>FULTON_COGEN____</t>
  </si>
  <si>
    <t>NEG_CENTRAL_HIGH_ACRES</t>
  </si>
  <si>
    <t>NEG_CENTRAL___INDECK</t>
  </si>
  <si>
    <t>LEDERLE____</t>
  </si>
  <si>
    <t>YORK___WARBASSE</t>
  </si>
  <si>
    <t>E_FISHKILL_LBMP</t>
  </si>
  <si>
    <t>SITHE___STERLING</t>
  </si>
  <si>
    <t>GLEN_PARK____</t>
  </si>
  <si>
    <t>BETHLEHEM___STEEL</t>
  </si>
  <si>
    <t>FORT_DRUM_COGEN</t>
  </si>
  <si>
    <t>Fort Drum</t>
  </si>
  <si>
    <t>INDECK___YERKES</t>
  </si>
  <si>
    <t>INDECK___OSWEGO</t>
  </si>
  <si>
    <t>LINDEN_COGEN____</t>
  </si>
  <si>
    <t>BINGHAMTON__COGEN</t>
  </si>
  <si>
    <t>NEG_WEST_LEA_LOCKPORT</t>
  </si>
  <si>
    <t>NEGNORTH__KES_CHATEGAY</t>
  </si>
  <si>
    <t>NEGNORTH__FLCN_SEA</t>
  </si>
  <si>
    <t>NYPA___HOLTSVILL</t>
  </si>
  <si>
    <t>RENSSELAER___COGEN</t>
  </si>
  <si>
    <t>SENECA___ENERGY</t>
  </si>
  <si>
    <t>ADK_RESOURCE___RCVRY</t>
  </si>
  <si>
    <t>SELKIRK___II</t>
  </si>
  <si>
    <t>SITHE___INDEPEND</t>
  </si>
  <si>
    <t>SELKIRK___l</t>
  </si>
  <si>
    <t>INDECK___CORINTH</t>
  </si>
  <si>
    <t>BURROWS___LYONSDAL</t>
  </si>
  <si>
    <t>WATERTOWN___HYD</t>
  </si>
  <si>
    <t>DOGLEVILLE___HYD</t>
  </si>
  <si>
    <t>GENERAL___MILLS</t>
  </si>
  <si>
    <t>HUDSONAVE_GT_3</t>
  </si>
  <si>
    <t>NEG_WEST___LANCASTR</t>
  </si>
  <si>
    <t>FIBERTEK___ENERGY</t>
  </si>
  <si>
    <t>CARTHAGE___PAPER</t>
  </si>
  <si>
    <t>NSINS_S._GLNS_FALLS</t>
  </si>
  <si>
    <t>CH_RES_NIAGARA</t>
  </si>
  <si>
    <t>FORT_ORANGE____</t>
  </si>
  <si>
    <t>NORTHERN_CONS_POWER</t>
  </si>
  <si>
    <t>SITHE___MASSENA</t>
  </si>
  <si>
    <t>AMERICAN___BRASS</t>
  </si>
  <si>
    <t>NEG NORTH__LWR_SARANAC</t>
  </si>
  <si>
    <t>RUSSEL__STATION</t>
  </si>
  <si>
    <t>NEG NORTH__ALICE_FALLS</t>
  </si>
  <si>
    <t>INDECK___OLEAN</t>
  </si>
  <si>
    <t>CH_RES_BVR_FALLS</t>
  </si>
  <si>
    <t>CH_RES_SYRACUSE</t>
  </si>
  <si>
    <t>ONONDAGA___COGEN</t>
  </si>
  <si>
    <t>ONONDAGA_REF_OCCRA</t>
  </si>
  <si>
    <t>INTERNATIONL___PAPER</t>
  </si>
  <si>
    <t>PROJECT___ORANGE</t>
  </si>
  <si>
    <t>PLEASANT__VALLEY</t>
  </si>
  <si>
    <t>NYISO_LBMP_REFERENCE</t>
  </si>
  <si>
    <t>AMERICAN_REF_FUEL</t>
  </si>
  <si>
    <t>ADK_HUDSON___FALLS</t>
  </si>
  <si>
    <t>LITTLE_FALLS__HYD</t>
  </si>
  <si>
    <t>LONG_LAKE_PHOENIX</t>
  </si>
  <si>
    <t>MEDINA__POWER</t>
  </si>
  <si>
    <t>HARZA_MOOSE___RIVER</t>
  </si>
  <si>
    <t>SYRACUSE___POWER</t>
  </si>
  <si>
    <t>CRESCENT___HYD</t>
  </si>
  <si>
    <t>INDIAN_POINT_GT_3</t>
  </si>
  <si>
    <t>VISCHER___FERRY_HYD</t>
  </si>
  <si>
    <t>SITHE___OGDNSBRG</t>
  </si>
  <si>
    <t>PYRITES___HYD</t>
  </si>
  <si>
    <t>SITHE___BATAVIA</t>
  </si>
  <si>
    <t>OXBOW____</t>
  </si>
  <si>
    <t>ADK_S_GLENS___FALLS</t>
  </si>
  <si>
    <t>GARDENVILLE_LBMP</t>
  </si>
  <si>
    <t>SENECA_OSWGO___HYD</t>
  </si>
  <si>
    <t>N_SALMON___HYD</t>
  </si>
  <si>
    <t>S_SALMON___HYD</t>
  </si>
  <si>
    <t>OSWEGATCHIE___HYD</t>
  </si>
  <si>
    <t>OAK_ORCHARD___HYD</t>
  </si>
  <si>
    <t>BLACK_RIVER___HYD</t>
  </si>
  <si>
    <t>BEAVER_RIVER___HYD</t>
  </si>
  <si>
    <t>WEST_CANADA___HYD</t>
  </si>
  <si>
    <t>E_CANADA_MHWK_HY</t>
  </si>
  <si>
    <t>E_CANADA_CEN_HY</t>
  </si>
  <si>
    <t>NM_ST_REGIS__HYD</t>
  </si>
  <si>
    <t>FRANKLIN_FALL_HYD</t>
  </si>
  <si>
    <t>UPPER_RAQUET___HYD</t>
  </si>
  <si>
    <t>LOWER_RAQUET___HYD</t>
  </si>
  <si>
    <t>UPPER_HUDSON___HYD</t>
  </si>
  <si>
    <t>LOWER___HUDSON</t>
  </si>
  <si>
    <t>CARR_STREET_E._SYR</t>
  </si>
  <si>
    <t>N.E._GEN_SANDY PR</t>
  </si>
  <si>
    <t>O.H._GEN_BRUCE</t>
  </si>
  <si>
    <t>PJM_GEN_KEYSTONE</t>
  </si>
  <si>
    <t>GOWANUS_GT1_1</t>
  </si>
  <si>
    <t>GOWANUS_GT1_2</t>
  </si>
  <si>
    <t>GOWANUS_GT1_3</t>
  </si>
  <si>
    <t>GOWANUS_GT1_4</t>
  </si>
  <si>
    <t>GOWANUS_GT1_5</t>
  </si>
  <si>
    <t>ASTORIA_GT2_1</t>
  </si>
  <si>
    <t>ASTORIA_GT2_2</t>
  </si>
  <si>
    <t>ASTORIA_GT2_3</t>
  </si>
  <si>
    <t>ASTORIA_GT2_4</t>
  </si>
  <si>
    <t>ASTORIA_GT3_1</t>
  </si>
  <si>
    <t>ASTORIA_GT3_2</t>
  </si>
  <si>
    <t>ASTORIA_GT3_3</t>
  </si>
  <si>
    <t>ASTORIA_GT3_4</t>
  </si>
  <si>
    <t>ASTORIA_GT4_1</t>
  </si>
  <si>
    <t>ASTORIA_GT4_2</t>
  </si>
  <si>
    <t>ASTORIA_GT4_3</t>
  </si>
  <si>
    <t>ASTORIA_GT4_4</t>
  </si>
  <si>
    <t>ASTORIA_GT_5</t>
  </si>
  <si>
    <t>ASTORIA_GT_7</t>
  </si>
  <si>
    <t>ASTORIA_GT_8</t>
  </si>
  <si>
    <t>ASTORIA_GT_9</t>
  </si>
  <si>
    <t>ASTORIA_GT_10</t>
  </si>
  <si>
    <t>GOWANUS_GT1_6</t>
  </si>
  <si>
    <t>GOWANUS_GT1_7</t>
  </si>
  <si>
    <t>GOWANUS_GT1_8</t>
  </si>
  <si>
    <t>GOWANUS_GT2_1</t>
  </si>
  <si>
    <t>GOWANUS_GT2_2</t>
  </si>
  <si>
    <t>GOWANUS_GT2_3</t>
  </si>
  <si>
    <t>GOWANUS_GT2_4</t>
  </si>
  <si>
    <t>GOWANUS_GT2_5</t>
  </si>
  <si>
    <t>GOWANUS_GT2_6</t>
  </si>
  <si>
    <t>GOWANUS_GT2_7</t>
  </si>
  <si>
    <t>GOWANUS_GT2_8</t>
  </si>
  <si>
    <t>GOWANUS_GT3_1</t>
  </si>
  <si>
    <t>GOWANUS_GT3_2</t>
  </si>
  <si>
    <t>GOWANUS_GT3_3</t>
  </si>
  <si>
    <t>GOWANUS_GT3_4</t>
  </si>
  <si>
    <t>GOWANUS_GT3_5</t>
  </si>
  <si>
    <t>GOWANUS_GT3_6</t>
  </si>
  <si>
    <t>GOWANUS_GT3_7</t>
  </si>
  <si>
    <t>GOWANUS_GT3_8</t>
  </si>
  <si>
    <t>GOWANUS_GT4_1</t>
  </si>
  <si>
    <t>GOWANUS_GT4_2</t>
  </si>
  <si>
    <t>GOWANUS_GT4_3</t>
  </si>
  <si>
    <t>GOWANUS_GT4_4</t>
  </si>
  <si>
    <t>GOWANUS_GT4_5</t>
  </si>
  <si>
    <t>GOWANUS_GT4_6</t>
  </si>
  <si>
    <t>GOWANUS_GT4_7</t>
  </si>
  <si>
    <t>GOWANUS_GT4_8</t>
  </si>
  <si>
    <t>59TH_STREET_GT_1</t>
  </si>
  <si>
    <t>INDIAN_POINT_GT_1</t>
  </si>
  <si>
    <t>NEG_Control_State_Street</t>
  </si>
  <si>
    <t>ASTORIA_GT_11</t>
  </si>
  <si>
    <t>ASTORIA_GT_12</t>
  </si>
  <si>
    <t>ASTORIA_GT_13</t>
  </si>
  <si>
    <t>NARROWS_GT1_1</t>
  </si>
  <si>
    <t>NARROWS_GT1_2</t>
  </si>
  <si>
    <t>NARROWS_GT1_3</t>
  </si>
  <si>
    <t>NARROWS_GT1_4</t>
  </si>
  <si>
    <t>NARROWS_GT1_5</t>
  </si>
  <si>
    <t>NARROWS_GT1_6</t>
  </si>
  <si>
    <t>NARROWS_GT1_7</t>
  </si>
  <si>
    <t>NARROWS_GT1_8</t>
  </si>
  <si>
    <t>NARROWS_GT2_1</t>
  </si>
  <si>
    <t>NARROWS_GT2_2</t>
  </si>
  <si>
    <t>NARROWS_GT2_3</t>
  </si>
  <si>
    <t>NARROWS_GT2_4</t>
  </si>
  <si>
    <t>NARROWS_GT2_5</t>
  </si>
  <si>
    <t>NARROWS_GT2_6</t>
  </si>
  <si>
    <t>NARROWS_GT2_7</t>
  </si>
  <si>
    <t>NARROWS_GT2_8</t>
  </si>
  <si>
    <t>RAVENSWOOD_GT2_2</t>
  </si>
  <si>
    <t>RAVENSWOOD_GT2_3</t>
  </si>
  <si>
    <t>RAVENSWOOD_GT2_4</t>
  </si>
  <si>
    <t>RAVENSWOOD_GT3_2</t>
  </si>
  <si>
    <t>RAVENSWOOD_GT3_3</t>
  </si>
  <si>
    <t>RAVENSWOOD_GT3_4</t>
  </si>
  <si>
    <t>RAVENSWOOD_GT_4</t>
  </si>
  <si>
    <t>RAVENSWOOD_GT_5</t>
  </si>
  <si>
    <t>RAVENSWOOD_GT_6</t>
  </si>
  <si>
    <t>RAVENSWOOD_GT_7</t>
  </si>
  <si>
    <t>RAVENSWOOD_GT_9</t>
  </si>
  <si>
    <t>RAVENSWOOD_GT_10</t>
  </si>
  <si>
    <t>RAVENSWOOD_GT_11</t>
  </si>
  <si>
    <t>74TH_STREET_GT_1</t>
  </si>
  <si>
    <t>74TH_STREET_GT_2</t>
  </si>
  <si>
    <t>Comments:</t>
  </si>
  <si>
    <t>MODEL_CITY</t>
  </si>
  <si>
    <t>Not defined as of this publication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</si>
  <si>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</si>
  <si>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</si>
  <si>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</si>
  <si>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</si>
  <si>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</si>
  <si>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</si>
  <si>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</si>
  <si>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</si>
  <si>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</si>
  <si>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</si>
  <si>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</si>
  <si>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</si>
  <si>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</si>
  <si>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</si>
  <si>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9. Enter your name in cell "C32."</t>
  </si>
  <si>
    <t>11. Enter the company name for in cell "C34."  Do not use this workbook for multiple companies.</t>
  </si>
  <si>
    <t>12. Enter required information  in cells "C35" to "C40."</t>
  </si>
  <si>
    <t>9. Enter your name in cell "C30."</t>
  </si>
  <si>
    <t>11. Enter the company name for in cell "C34."</t>
  </si>
  <si>
    <t>ISOStrpS</t>
  </si>
  <si>
    <t>ISOStrpW</t>
  </si>
  <si>
    <t>RAVENSWOOD_GT2_1</t>
  </si>
  <si>
    <t>RAVENSWOOD_GT3_1</t>
  </si>
  <si>
    <t>RAVENSWOOD_GT_8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</si>
</sst>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6"/>
      <color indexed="13"/>
      <name val="Times New Roman"/>
      <family val="1"/>
    </font>
    <font>
      <b/>
      <sz val="16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3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u/>
      <sz val="10"/>
      <name val="Times New Roman"/>
      <family val="1"/>
    </font>
    <font>
      <sz val="8"/>
      <name val="Arial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3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3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7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23" xfId="0" applyFont="1" applyBorder="1"/>
    <xf numFmtId="0" fontId="7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39" fontId="7" fillId="0" borderId="24" xfId="1" applyNumberFormat="1" applyFont="1" applyFill="1" applyBorder="1" applyAlignment="1">
      <alignment horizontal="center"/>
    </xf>
    <xf numFmtId="174" fontId="7" fillId="0" borderId="2" xfId="1" applyNumberFormat="1" applyFont="1" applyFill="1" applyBorder="1" applyAlignment="1">
      <alignment horizontal="center"/>
    </xf>
    <xf numFmtId="39" fontId="7" fillId="2" borderId="6" xfId="1" applyNumberFormat="1" applyFont="1" applyFill="1" applyBorder="1" applyAlignment="1">
      <alignment horizontal="center"/>
    </xf>
    <xf numFmtId="39" fontId="7" fillId="0" borderId="6" xfId="1" applyNumberFormat="1" applyFont="1" applyFill="1" applyBorder="1" applyAlignment="1">
      <alignment horizontal="center"/>
    </xf>
    <xf numFmtId="174" fontId="7" fillId="2" borderId="3" xfId="1" applyNumberFormat="1" applyFont="1" applyFill="1" applyBorder="1" applyAlignment="1">
      <alignment horizontal="center"/>
    </xf>
    <xf numFmtId="174" fontId="7" fillId="0" borderId="3" xfId="1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74" fontId="17" fillId="0" borderId="0" xfId="0" applyNumberFormat="1" applyFont="1"/>
    <xf numFmtId="0" fontId="20" fillId="0" borderId="0" xfId="0" applyFont="1" applyBorder="1"/>
    <xf numFmtId="0" fontId="17" fillId="0" borderId="23" xfId="0" applyFont="1" applyBorder="1"/>
    <xf numFmtId="2" fontId="13" fillId="0" borderId="0" xfId="0" applyNumberFormat="1" applyFont="1"/>
    <xf numFmtId="174" fontId="13" fillId="0" borderId="0" xfId="0" applyNumberFormat="1" applyFont="1"/>
    <xf numFmtId="0" fontId="17" fillId="0" borderId="0" xfId="0" applyFont="1" applyBorder="1"/>
    <xf numFmtId="0" fontId="13" fillId="0" borderId="0" xfId="0" applyFont="1" applyBorder="1"/>
    <xf numFmtId="0" fontId="18" fillId="0" borderId="0" xfId="0" applyFont="1" applyBorder="1" applyAlignment="1">
      <alignment horizontal="center"/>
    </xf>
    <xf numFmtId="0" fontId="13" fillId="0" borderId="0" xfId="0" applyFon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1" fillId="0" borderId="0" xfId="0" applyFont="1" applyBorder="1"/>
    <xf numFmtId="0" fontId="7" fillId="3" borderId="2" xfId="0" applyFont="1" applyFill="1" applyBorder="1" applyAlignment="1">
      <alignment horizontal="left"/>
    </xf>
    <xf numFmtId="0" fontId="12" fillId="0" borderId="0" xfId="0" applyFont="1" applyBorder="1"/>
    <xf numFmtId="14" fontId="7" fillId="0" borderId="5" xfId="0" applyNumberFormat="1" applyFont="1" applyBorder="1"/>
    <xf numFmtId="20" fontId="7" fillId="0" borderId="4" xfId="0" applyNumberFormat="1" applyFont="1" applyBorder="1"/>
    <xf numFmtId="49" fontId="8" fillId="0" borderId="5" xfId="0" applyNumberFormat="1" applyFont="1" applyBorder="1"/>
    <xf numFmtId="18" fontId="7" fillId="0" borderId="4" xfId="0" applyNumberFormat="1" applyFont="1" applyBorder="1"/>
    <xf numFmtId="0" fontId="22" fillId="2" borderId="0" xfId="0" applyFont="1" applyFill="1"/>
    <xf numFmtId="0" fontId="17" fillId="2" borderId="0" xfId="0" applyFont="1" applyFill="1"/>
    <xf numFmtId="2" fontId="17" fillId="2" borderId="0" xfId="0" applyNumberFormat="1" applyFont="1" applyFill="1"/>
    <xf numFmtId="174" fontId="17" fillId="2" borderId="0" xfId="0" applyNumberFormat="1" applyFont="1" applyFill="1"/>
    <xf numFmtId="0" fontId="22" fillId="4" borderId="0" xfId="0" applyFont="1" applyFill="1"/>
    <xf numFmtId="0" fontId="17" fillId="4" borderId="0" xfId="0" applyFont="1" applyFill="1"/>
    <xf numFmtId="2" fontId="17" fillId="4" borderId="0" xfId="0" applyNumberFormat="1" applyFont="1" applyFill="1"/>
    <xf numFmtId="174" fontId="17" fillId="4" borderId="0" xfId="0" applyNumberFormat="1" applyFont="1" applyFill="1"/>
    <xf numFmtId="0" fontId="0" fillId="4" borderId="0" xfId="0" applyFill="1"/>
    <xf numFmtId="0" fontId="23" fillId="0" borderId="0" xfId="0" applyFont="1"/>
    <xf numFmtId="0" fontId="0" fillId="5" borderId="0" xfId="0" applyFill="1"/>
    <xf numFmtId="0" fontId="24" fillId="3" borderId="0" xfId="0" applyFont="1" applyFill="1"/>
    <xf numFmtId="0" fontId="7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18" fontId="7" fillId="0" borderId="0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6" xfId="0" applyFont="1" applyBorder="1" applyAlignment="1">
      <alignment horizontal="center" vertical="justify"/>
    </xf>
    <xf numFmtId="0" fontId="19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7" fillId="0" borderId="28" xfId="0" applyFont="1" applyBorder="1"/>
    <xf numFmtId="0" fontId="13" fillId="0" borderId="23" xfId="0" applyFont="1" applyBorder="1"/>
    <xf numFmtId="0" fontId="18" fillId="0" borderId="23" xfId="0" applyFont="1" applyBorder="1" applyAlignment="1">
      <alignment horizontal="right"/>
    </xf>
    <xf numFmtId="0" fontId="18" fillId="0" borderId="23" xfId="0" applyFont="1" applyBorder="1"/>
    <xf numFmtId="0" fontId="19" fillId="0" borderId="23" xfId="0" applyFont="1" applyBorder="1"/>
    <xf numFmtId="0" fontId="0" fillId="0" borderId="29" xfId="0" applyBorder="1"/>
    <xf numFmtId="0" fontId="13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74" fontId="17" fillId="0" borderId="3" xfId="0" applyNumberFormat="1" applyFont="1" applyBorder="1" applyAlignment="1">
      <alignment horizontal="center"/>
    </xf>
    <xf numFmtId="44" fontId="17" fillId="0" borderId="3" xfId="2" applyFont="1" applyBorder="1" applyAlignment="1">
      <alignment horizontal="center"/>
    </xf>
    <xf numFmtId="176" fontId="17" fillId="0" borderId="3" xfId="0" applyNumberFormat="1" applyFont="1" applyBorder="1" applyAlignment="1">
      <alignment horizontal="right"/>
    </xf>
    <xf numFmtId="0" fontId="7" fillId="0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76" fontId="17" fillId="0" borderId="1" xfId="0" applyNumberFormat="1" applyFont="1" applyBorder="1" applyAlignment="1">
      <alignment horizontal="right"/>
    </xf>
    <xf numFmtId="176" fontId="17" fillId="0" borderId="32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174" fontId="18" fillId="0" borderId="23" xfId="0" applyNumberFormat="1" applyFont="1" applyBorder="1"/>
    <xf numFmtId="174" fontId="17" fillId="0" borderId="23" xfId="0" applyNumberFormat="1" applyFont="1" applyBorder="1"/>
    <xf numFmtId="2" fontId="18" fillId="0" borderId="26" xfId="0" applyNumberFormat="1" applyFont="1" applyBorder="1" applyAlignment="1">
      <alignment horizontal="center" vertical="justify"/>
    </xf>
    <xf numFmtId="174" fontId="18" fillId="0" borderId="26" xfId="0" applyNumberFormat="1" applyFont="1" applyBorder="1" applyAlignment="1">
      <alignment horizontal="center" vertical="justify"/>
    </xf>
    <xf numFmtId="174" fontId="19" fillId="0" borderId="26" xfId="0" applyNumberFormat="1" applyFont="1" applyBorder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174" fontId="19" fillId="0" borderId="23" xfId="0" applyNumberFormat="1" applyFont="1" applyBorder="1"/>
    <xf numFmtId="2" fontId="13" fillId="0" borderId="3" xfId="0" applyNumberFormat="1" applyFont="1" applyFill="1" applyBorder="1" applyAlignment="1">
      <alignment horizontal="center"/>
    </xf>
    <xf numFmtId="174" fontId="13" fillId="0" borderId="3" xfId="0" applyNumberFormat="1" applyFont="1" applyFill="1" applyBorder="1" applyAlignment="1">
      <alignment horizontal="center"/>
    </xf>
    <xf numFmtId="7" fontId="17" fillId="0" borderId="3" xfId="2" applyNumberFormat="1" applyFont="1" applyBorder="1" applyAlignment="1">
      <alignment horizontal="center"/>
    </xf>
    <xf numFmtId="0" fontId="0" fillId="0" borderId="23" xfId="0" applyBorder="1"/>
    <xf numFmtId="0" fontId="5" fillId="0" borderId="25" xfId="0" applyFont="1" applyBorder="1"/>
    <xf numFmtId="0" fontId="5" fillId="0" borderId="26" xfId="0" applyFont="1" applyBorder="1"/>
    <xf numFmtId="0" fontId="6" fillId="0" borderId="26" xfId="0" applyFont="1" applyBorder="1"/>
    <xf numFmtId="0" fontId="7" fillId="0" borderId="26" xfId="0" applyFont="1" applyBorder="1" applyAlignment="1"/>
    <xf numFmtId="0" fontId="8" fillId="0" borderId="26" xfId="0" applyFont="1" applyBorder="1" applyAlignment="1">
      <alignment horizontal="center"/>
    </xf>
    <xf numFmtId="0" fontId="7" fillId="0" borderId="26" xfId="0" applyFont="1" applyBorder="1"/>
    <xf numFmtId="0" fontId="0" fillId="0" borderId="26" xfId="0" applyBorder="1"/>
    <xf numFmtId="0" fontId="0" fillId="0" borderId="27" xfId="0" applyBorder="1"/>
    <xf numFmtId="0" fontId="9" fillId="0" borderId="33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34" xfId="0" applyBorder="1"/>
    <xf numFmtId="0" fontId="7" fillId="0" borderId="33" xfId="0" applyFont="1" applyBorder="1"/>
    <xf numFmtId="0" fontId="11" fillId="0" borderId="0" xfId="0" applyFont="1" applyBorder="1" applyAlignment="1">
      <alignment horizontal="center"/>
    </xf>
    <xf numFmtId="0" fontId="0" fillId="0" borderId="0" xfId="0" quotePrefix="1" applyBorder="1"/>
    <xf numFmtId="0" fontId="14" fillId="0" borderId="0" xfId="0" applyFont="1" applyBorder="1"/>
    <xf numFmtId="0" fontId="12" fillId="0" borderId="33" xfId="0" applyFont="1" applyBorder="1"/>
    <xf numFmtId="0" fontId="7" fillId="3" borderId="35" xfId="0" applyFont="1" applyFill="1" applyBorder="1" applyAlignment="1">
      <alignment horizontal="center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16" fillId="0" borderId="33" xfId="0" applyFont="1" applyBorder="1"/>
    <xf numFmtId="0" fontId="7" fillId="0" borderId="0" xfId="0" applyFont="1" applyBorder="1" applyAlignment="1">
      <alignment horizontal="centerContinuous"/>
    </xf>
    <xf numFmtId="0" fontId="8" fillId="0" borderId="33" xfId="0" applyFont="1" applyBorder="1"/>
    <xf numFmtId="0" fontId="7" fillId="2" borderId="33" xfId="0" applyFont="1" applyFill="1" applyBorder="1"/>
    <xf numFmtId="0" fontId="7" fillId="3" borderId="33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Border="1"/>
    <xf numFmtId="0" fontId="0" fillId="0" borderId="28" xfId="0" applyBorder="1"/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23" xfId="0" applyFill="1" applyBorder="1"/>
    <xf numFmtId="0" fontId="0" fillId="0" borderId="28" xfId="0" applyFill="1" applyBorder="1"/>
    <xf numFmtId="0" fontId="25" fillId="0" borderId="3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6" borderId="0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29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20.emf"/><Relationship Id="rId1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3.emf"/><Relationship Id="rId1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13" Type="http://schemas.openxmlformats.org/officeDocument/2006/relationships/image" Target="../media/image30.emf"/><Relationship Id="rId18" Type="http://schemas.openxmlformats.org/officeDocument/2006/relationships/image" Target="../media/image25.emf"/><Relationship Id="rId3" Type="http://schemas.openxmlformats.org/officeDocument/2006/relationships/image" Target="../media/image40.emf"/><Relationship Id="rId7" Type="http://schemas.openxmlformats.org/officeDocument/2006/relationships/image" Target="../media/image36.emf"/><Relationship Id="rId12" Type="http://schemas.openxmlformats.org/officeDocument/2006/relationships/image" Target="../media/image31.emf"/><Relationship Id="rId17" Type="http://schemas.openxmlformats.org/officeDocument/2006/relationships/image" Target="../media/image26.emf"/><Relationship Id="rId2" Type="http://schemas.openxmlformats.org/officeDocument/2006/relationships/image" Target="../media/image41.emf"/><Relationship Id="rId16" Type="http://schemas.openxmlformats.org/officeDocument/2006/relationships/image" Target="../media/image27.emf"/><Relationship Id="rId1" Type="http://schemas.openxmlformats.org/officeDocument/2006/relationships/image" Target="../media/image42.emf"/><Relationship Id="rId6" Type="http://schemas.openxmlformats.org/officeDocument/2006/relationships/image" Target="../media/image37.emf"/><Relationship Id="rId11" Type="http://schemas.openxmlformats.org/officeDocument/2006/relationships/image" Target="../media/image32.emf"/><Relationship Id="rId5" Type="http://schemas.openxmlformats.org/officeDocument/2006/relationships/image" Target="../media/image38.emf"/><Relationship Id="rId15" Type="http://schemas.openxmlformats.org/officeDocument/2006/relationships/image" Target="../media/image28.emf"/><Relationship Id="rId10" Type="http://schemas.openxmlformats.org/officeDocument/2006/relationships/image" Target="../media/image33.emf"/><Relationship Id="rId4" Type="http://schemas.openxmlformats.org/officeDocument/2006/relationships/image" Target="../media/image39.emf"/><Relationship Id="rId9" Type="http://schemas.openxmlformats.org/officeDocument/2006/relationships/image" Target="../media/image34.emf"/><Relationship Id="rId1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9</xdr:row>
          <xdr:rowOff>85725</xdr:rowOff>
        </xdr:from>
        <xdr:to>
          <xdr:col>10</xdr:col>
          <xdr:colOff>466725</xdr:colOff>
          <xdr:row>12</xdr:row>
          <xdr:rowOff>47625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9</xdr:row>
          <xdr:rowOff>76200</xdr:rowOff>
        </xdr:from>
        <xdr:to>
          <xdr:col>12</xdr:col>
          <xdr:colOff>457200</xdr:colOff>
          <xdr:row>12</xdr:row>
          <xdr:rowOff>38100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9</xdr:row>
          <xdr:rowOff>142875</xdr:rowOff>
        </xdr:from>
        <xdr:to>
          <xdr:col>23</xdr:col>
          <xdr:colOff>447675</xdr:colOff>
          <xdr:row>11</xdr:row>
          <xdr:rowOff>114300</xdr:rowOff>
        </xdr:to>
        <xdr:sp macro="" textlink="">
          <xdr:nvSpPr>
            <xdr:cNvPr id="1029" name="CommandButton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66675</xdr:rowOff>
        </xdr:from>
        <xdr:to>
          <xdr:col>10</xdr:col>
          <xdr:colOff>276225</xdr:colOff>
          <xdr:row>12</xdr:row>
          <xdr:rowOff>28575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485775</xdr:colOff>
          <xdr:row>9</xdr:row>
          <xdr:rowOff>76200</xdr:rowOff>
        </xdr:from>
        <xdr:to>
          <xdr:col>12</xdr:col>
          <xdr:colOff>247650</xdr:colOff>
          <xdr:row>12</xdr:row>
          <xdr:rowOff>38100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428625</xdr:colOff>
          <xdr:row>9</xdr:row>
          <xdr:rowOff>142875</xdr:rowOff>
        </xdr:from>
        <xdr:to>
          <xdr:col>23</xdr:col>
          <xdr:colOff>295275</xdr:colOff>
          <xdr:row>11</xdr:row>
          <xdr:rowOff>114300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9</xdr:row>
          <xdr:rowOff>66675</xdr:rowOff>
        </xdr:from>
        <xdr:to>
          <xdr:col>10</xdr:col>
          <xdr:colOff>219075</xdr:colOff>
          <xdr:row>12</xdr:row>
          <xdr:rowOff>28575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85725</xdr:rowOff>
        </xdr:from>
        <xdr:to>
          <xdr:col>12</xdr:col>
          <xdr:colOff>209550</xdr:colOff>
          <xdr:row>12</xdr:row>
          <xdr:rowOff>47625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342900</xdr:colOff>
          <xdr:row>9</xdr:row>
          <xdr:rowOff>104775</xdr:rowOff>
        </xdr:from>
        <xdr:to>
          <xdr:col>23</xdr:col>
          <xdr:colOff>209550</xdr:colOff>
          <xdr:row>11</xdr:row>
          <xdr:rowOff>76200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104775</xdr:rowOff>
        </xdr:from>
        <xdr:to>
          <xdr:col>10</xdr:col>
          <xdr:colOff>238125</xdr:colOff>
          <xdr:row>12</xdr:row>
          <xdr:rowOff>66675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104775</xdr:rowOff>
        </xdr:from>
        <xdr:to>
          <xdr:col>12</xdr:col>
          <xdr:colOff>209550</xdr:colOff>
          <xdr:row>12</xdr:row>
          <xdr:rowOff>66675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409575</xdr:colOff>
          <xdr:row>9</xdr:row>
          <xdr:rowOff>142875</xdr:rowOff>
        </xdr:from>
        <xdr:to>
          <xdr:col>23</xdr:col>
          <xdr:colOff>276225</xdr:colOff>
          <xdr:row>11</xdr:row>
          <xdr:rowOff>114300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409575</xdr:colOff>
          <xdr:row>9</xdr:row>
          <xdr:rowOff>66675</xdr:rowOff>
        </xdr:from>
        <xdr:to>
          <xdr:col>10</xdr:col>
          <xdr:colOff>238125</xdr:colOff>
          <xdr:row>12</xdr:row>
          <xdr:rowOff>28575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466725</xdr:colOff>
          <xdr:row>9</xdr:row>
          <xdr:rowOff>66675</xdr:rowOff>
        </xdr:from>
        <xdr:to>
          <xdr:col>12</xdr:col>
          <xdr:colOff>228600</xdr:colOff>
          <xdr:row>12</xdr:row>
          <xdr:rowOff>28575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371475</xdr:colOff>
          <xdr:row>9</xdr:row>
          <xdr:rowOff>114300</xdr:rowOff>
        </xdr:from>
        <xdr:to>
          <xdr:col>23</xdr:col>
          <xdr:colOff>238125</xdr:colOff>
          <xdr:row>11</xdr:row>
          <xdr:rowOff>85725</xdr:rowOff>
        </xdr:to>
        <xdr:sp macro="" textlink="">
          <xdr:nvSpPr>
            <xdr:cNvPr id="7171" name="CommandButton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485775</xdr:colOff>
          <xdr:row>9</xdr:row>
          <xdr:rowOff>66675</xdr:rowOff>
        </xdr:from>
        <xdr:to>
          <xdr:col>10</xdr:col>
          <xdr:colOff>123825</xdr:colOff>
          <xdr:row>12</xdr:row>
          <xdr:rowOff>28575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76200</xdr:rowOff>
        </xdr:from>
        <xdr:to>
          <xdr:col>11</xdr:col>
          <xdr:colOff>590550</xdr:colOff>
          <xdr:row>12</xdr:row>
          <xdr:rowOff>38100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219075</xdr:colOff>
          <xdr:row>9</xdr:row>
          <xdr:rowOff>114300</xdr:rowOff>
        </xdr:from>
        <xdr:to>
          <xdr:col>13</xdr:col>
          <xdr:colOff>514350</xdr:colOff>
          <xdr:row>11</xdr:row>
          <xdr:rowOff>85725</xdr:rowOff>
        </xdr:to>
        <xdr:sp macro="" textlink="">
          <xdr:nvSpPr>
            <xdr:cNvPr id="8195" name="CommandButton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104775</xdr:rowOff>
        </xdr:from>
        <xdr:to>
          <xdr:col>10</xdr:col>
          <xdr:colOff>342900</xdr:colOff>
          <xdr:row>12</xdr:row>
          <xdr:rowOff>66675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114300</xdr:rowOff>
        </xdr:from>
        <xdr:to>
          <xdr:col>12</xdr:col>
          <xdr:colOff>257175</xdr:colOff>
          <xdr:row>12</xdr:row>
          <xdr:rowOff>76200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152400</xdr:rowOff>
        </xdr:from>
        <xdr:to>
          <xdr:col>23</xdr:col>
          <xdr:colOff>314325</xdr:colOff>
          <xdr:row>11</xdr:row>
          <xdr:rowOff>123825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133350</xdr:rowOff>
        </xdr:from>
        <xdr:to>
          <xdr:col>2</xdr:col>
          <xdr:colOff>857250</xdr:colOff>
          <xdr:row>8</xdr:row>
          <xdr:rowOff>95250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6</xdr:row>
          <xdr:rowOff>19050</xdr:rowOff>
        </xdr:from>
        <xdr:to>
          <xdr:col>4</xdr:col>
          <xdr:colOff>28575</xdr:colOff>
          <xdr:row>8</xdr:row>
          <xdr:rowOff>142875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6</xdr:row>
          <xdr:rowOff>38100</xdr:rowOff>
        </xdr:from>
        <xdr:to>
          <xdr:col>6</xdr:col>
          <xdr:colOff>533400</xdr:colOff>
          <xdr:row>8</xdr:row>
          <xdr:rowOff>95250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19050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10</xdr:col>
          <xdr:colOff>0</xdr:colOff>
          <xdr:row>16</xdr:row>
          <xdr:rowOff>28575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9525</xdr:rowOff>
        </xdr:from>
        <xdr:to>
          <xdr:col>10</xdr:col>
          <xdr:colOff>0</xdr:colOff>
          <xdr:row>26</xdr:row>
          <xdr:rowOff>457200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9525</xdr:rowOff>
        </xdr:from>
        <xdr:to>
          <xdr:col>10</xdr:col>
          <xdr:colOff>0</xdr:colOff>
          <xdr:row>38</xdr:row>
          <xdr:rowOff>28575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19050</xdr:rowOff>
        </xdr:to>
        <xdr:sp macro="" textlink="">
          <xdr:nvSpPr>
            <xdr:cNvPr id="3078" name="CommandButton5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19050</xdr:rowOff>
        </xdr:to>
        <xdr:sp macro="" textlink="">
          <xdr:nvSpPr>
            <xdr:cNvPr id="3079" name="CommandButton6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4</xdr:row>
          <xdr:rowOff>19050</xdr:rowOff>
        </xdr:from>
        <xdr:to>
          <xdr:col>14</xdr:col>
          <xdr:colOff>0</xdr:colOff>
          <xdr:row>4</xdr:row>
          <xdr:rowOff>400050</xdr:rowOff>
        </xdr:to>
        <xdr:sp macro="" textlink="">
          <xdr:nvSpPr>
            <xdr:cNvPr id="3080" name="CommandButton7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15</xdr:row>
          <xdr:rowOff>0</xdr:rowOff>
        </xdr:from>
        <xdr:to>
          <xdr:col>13</xdr:col>
          <xdr:colOff>1009650</xdr:colOff>
          <xdr:row>15</xdr:row>
          <xdr:rowOff>381000</xdr:rowOff>
        </xdr:to>
        <xdr:sp macro="" textlink="">
          <xdr:nvSpPr>
            <xdr:cNvPr id="3081" name="CommandButton8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26</xdr:row>
          <xdr:rowOff>28575</xdr:rowOff>
        </xdr:from>
        <xdr:to>
          <xdr:col>14</xdr:col>
          <xdr:colOff>0</xdr:colOff>
          <xdr:row>26</xdr:row>
          <xdr:rowOff>409575</xdr:rowOff>
        </xdr:to>
        <xdr:sp macro="" textlink="">
          <xdr:nvSpPr>
            <xdr:cNvPr id="3082" name="CommandButton9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37</xdr:row>
          <xdr:rowOff>9525</xdr:rowOff>
        </xdr:from>
        <xdr:to>
          <xdr:col>14</xdr:col>
          <xdr:colOff>0</xdr:colOff>
          <xdr:row>37</xdr:row>
          <xdr:rowOff>390525</xdr:rowOff>
        </xdr:to>
        <xdr:sp macro="" textlink="">
          <xdr:nvSpPr>
            <xdr:cNvPr id="3083" name="CommandButton10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9525</xdr:rowOff>
        </xdr:from>
        <xdr:to>
          <xdr:col>13</xdr:col>
          <xdr:colOff>1019175</xdr:colOff>
          <xdr:row>48</xdr:row>
          <xdr:rowOff>390525</xdr:rowOff>
        </xdr:to>
        <xdr:sp macro="" textlink="">
          <xdr:nvSpPr>
            <xdr:cNvPr id="3084" name="CommandButton11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1019175</xdr:colOff>
          <xdr:row>59</xdr:row>
          <xdr:rowOff>381000</xdr:rowOff>
        </xdr:to>
        <xdr:sp macro="" textlink="">
          <xdr:nvSpPr>
            <xdr:cNvPr id="3085" name="CommandButton12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161925</xdr:rowOff>
        </xdr:from>
        <xdr:to>
          <xdr:col>12</xdr:col>
          <xdr:colOff>0</xdr:colOff>
          <xdr:row>60</xdr:row>
          <xdr:rowOff>9525</xdr:rowOff>
        </xdr:to>
        <xdr:sp macro="" textlink="">
          <xdr:nvSpPr>
            <xdr:cNvPr id="3086" name="CommandButton13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600075</xdr:colOff>
          <xdr:row>48</xdr:row>
          <xdr:rowOff>9525</xdr:rowOff>
        </xdr:from>
        <xdr:to>
          <xdr:col>11</xdr:col>
          <xdr:colOff>781050</xdr:colOff>
          <xdr:row>49</xdr:row>
          <xdr:rowOff>28575</xdr:rowOff>
        </xdr:to>
        <xdr:sp macro="" textlink="">
          <xdr:nvSpPr>
            <xdr:cNvPr id="3087" name="CommandButton14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161925</xdr:rowOff>
        </xdr:from>
        <xdr:to>
          <xdr:col>12</xdr:col>
          <xdr:colOff>0</xdr:colOff>
          <xdr:row>38</xdr:row>
          <xdr:rowOff>9525</xdr:rowOff>
        </xdr:to>
        <xdr:sp macro="" textlink="">
          <xdr:nvSpPr>
            <xdr:cNvPr id="3088" name="CommandButton15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26</xdr:row>
          <xdr:rowOff>447675</xdr:rowOff>
        </xdr:to>
        <xdr:sp macro="" textlink="">
          <xdr:nvSpPr>
            <xdr:cNvPr id="3089" name="CommandButton16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161925</xdr:rowOff>
        </xdr:from>
        <xdr:to>
          <xdr:col>12</xdr:col>
          <xdr:colOff>0</xdr:colOff>
          <xdr:row>16</xdr:row>
          <xdr:rowOff>9525</xdr:rowOff>
        </xdr:to>
        <xdr:sp macro="" textlink="">
          <xdr:nvSpPr>
            <xdr:cNvPr id="3090" name="CommandButton17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161925</xdr:rowOff>
        </xdr:from>
        <xdr:to>
          <xdr:col>12</xdr:col>
          <xdr:colOff>0</xdr:colOff>
          <xdr:row>5</xdr:row>
          <xdr:rowOff>9525</xdr:rowOff>
        </xdr:to>
        <xdr:sp macro="" textlink="">
          <xdr:nvSpPr>
            <xdr:cNvPr id="3091" name="CommandButton18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emf"/><Relationship Id="rId18" Type="http://schemas.openxmlformats.org/officeDocument/2006/relationships/control" Target="../activeX/activeX32.xml"/><Relationship Id="rId26" Type="http://schemas.openxmlformats.org/officeDocument/2006/relationships/control" Target="../activeX/activeX36.xml"/><Relationship Id="rId39" Type="http://schemas.openxmlformats.org/officeDocument/2006/relationships/image" Target="../media/image42.emf"/><Relationship Id="rId21" Type="http://schemas.openxmlformats.org/officeDocument/2006/relationships/image" Target="../media/image33.emf"/><Relationship Id="rId34" Type="http://schemas.openxmlformats.org/officeDocument/2006/relationships/control" Target="../activeX/activeX40.x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5" Type="http://schemas.openxmlformats.org/officeDocument/2006/relationships/image" Target="../media/image35.emf"/><Relationship Id="rId33" Type="http://schemas.openxmlformats.org/officeDocument/2006/relationships/image" Target="../media/image39.emf"/><Relationship Id="rId38" Type="http://schemas.openxmlformats.org/officeDocument/2006/relationships/control" Target="../activeX/activeX42.xml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1.xml"/><Relationship Id="rId20" Type="http://schemas.openxmlformats.org/officeDocument/2006/relationships/control" Target="../activeX/activeX33.xml"/><Relationship Id="rId29" Type="http://schemas.openxmlformats.org/officeDocument/2006/relationships/image" Target="../media/image37.emf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24" Type="http://schemas.openxmlformats.org/officeDocument/2006/relationships/control" Target="../activeX/activeX35.xml"/><Relationship Id="rId32" Type="http://schemas.openxmlformats.org/officeDocument/2006/relationships/control" Target="../activeX/activeX39.xml"/><Relationship Id="rId37" Type="http://schemas.openxmlformats.org/officeDocument/2006/relationships/image" Target="../media/image41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23" Type="http://schemas.openxmlformats.org/officeDocument/2006/relationships/image" Target="../media/image34.emf"/><Relationship Id="rId28" Type="http://schemas.openxmlformats.org/officeDocument/2006/relationships/control" Target="../activeX/activeX37.xml"/><Relationship Id="rId36" Type="http://schemas.openxmlformats.org/officeDocument/2006/relationships/control" Target="../activeX/activeX41.xml"/><Relationship Id="rId10" Type="http://schemas.openxmlformats.org/officeDocument/2006/relationships/control" Target="../activeX/activeX28.xml"/><Relationship Id="rId19" Type="http://schemas.openxmlformats.org/officeDocument/2006/relationships/image" Target="../media/image32.emf"/><Relationship Id="rId31" Type="http://schemas.openxmlformats.org/officeDocument/2006/relationships/image" Target="../media/image38.emf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Relationship Id="rId22" Type="http://schemas.openxmlformats.org/officeDocument/2006/relationships/control" Target="../activeX/activeX34.xml"/><Relationship Id="rId27" Type="http://schemas.openxmlformats.org/officeDocument/2006/relationships/image" Target="../media/image36.emf"/><Relationship Id="rId30" Type="http://schemas.openxmlformats.org/officeDocument/2006/relationships/control" Target="../activeX/activeX38.xml"/><Relationship Id="rId35" Type="http://schemas.openxmlformats.org/officeDocument/2006/relationships/image" Target="../media/image40.emf"/><Relationship Id="rId8" Type="http://schemas.openxmlformats.org/officeDocument/2006/relationships/control" Target="../activeX/activeX27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4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Relationship Id="rId9" Type="http://schemas.openxmlformats.org/officeDocument/2006/relationships/image" Target="../media/image1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image" Target="../media/image1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19.emf"/><Relationship Id="rId4" Type="http://schemas.openxmlformats.org/officeDocument/2006/relationships/control" Target="../activeX/activeX19.xml"/><Relationship Id="rId9" Type="http://schemas.openxmlformats.org/officeDocument/2006/relationships/image" Target="../media/image2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22.emf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591"/>
  <sheetViews>
    <sheetView topLeftCell="A42" zoomScale="80" workbookViewId="0">
      <selection activeCell="G582" sqref="G582"/>
    </sheetView>
  </sheetViews>
  <sheetFormatPr defaultRowHeight="12.75" x14ac:dyDescent="0.2"/>
  <cols>
    <col min="6" max="6" width="10.7109375" customWidth="1"/>
  </cols>
  <sheetData>
    <row r="3" spans="1:2" x14ac:dyDescent="0.2">
      <c r="A3" t="s">
        <v>64</v>
      </c>
    </row>
    <row r="4" spans="1:2" x14ac:dyDescent="0.2">
      <c r="A4" t="s">
        <v>57</v>
      </c>
    </row>
    <row r="6" spans="1:2" x14ac:dyDescent="0.2">
      <c r="A6" t="s">
        <v>65</v>
      </c>
    </row>
    <row r="7" spans="1:2" x14ac:dyDescent="0.2">
      <c r="A7" t="s">
        <v>58</v>
      </c>
    </row>
    <row r="9" spans="1:2" x14ac:dyDescent="0.2">
      <c r="A9" s="33" t="s">
        <v>62</v>
      </c>
      <c r="B9" s="33"/>
    </row>
    <row r="10" spans="1:2" x14ac:dyDescent="0.2">
      <c r="B10" s="6" t="s">
        <v>72</v>
      </c>
    </row>
    <row r="11" spans="1:2" x14ac:dyDescent="0.2">
      <c r="B11" s="6" t="s">
        <v>71</v>
      </c>
    </row>
    <row r="12" spans="1:2" x14ac:dyDescent="0.2">
      <c r="B12" s="6" t="s">
        <v>96</v>
      </c>
    </row>
    <row r="13" spans="1:2" x14ac:dyDescent="0.2">
      <c r="B13" s="6" t="s">
        <v>78</v>
      </c>
    </row>
    <row r="14" spans="1:2" x14ac:dyDescent="0.2">
      <c r="B14" s="6" t="s">
        <v>100</v>
      </c>
    </row>
    <row r="15" spans="1:2" x14ac:dyDescent="0.2">
      <c r="B15" s="6"/>
    </row>
    <row r="16" spans="1:2" x14ac:dyDescent="0.2">
      <c r="A16" s="101" t="s">
        <v>66</v>
      </c>
      <c r="B16" s="101"/>
    </row>
    <row r="17" spans="2:7" x14ac:dyDescent="0.2">
      <c r="B17" s="6" t="s">
        <v>97</v>
      </c>
    </row>
    <row r="18" spans="2:7" x14ac:dyDescent="0.2">
      <c r="B18" s="6" t="s">
        <v>61</v>
      </c>
    </row>
    <row r="19" spans="2:7" x14ac:dyDescent="0.2">
      <c r="B19" t="s">
        <v>88</v>
      </c>
    </row>
    <row r="20" spans="2:7" x14ac:dyDescent="0.2">
      <c r="B20" t="s">
        <v>90</v>
      </c>
    </row>
    <row r="21" spans="2:7" x14ac:dyDescent="0.2">
      <c r="B21" t="s">
        <v>99</v>
      </c>
    </row>
    <row r="22" spans="2:7" x14ac:dyDescent="0.2">
      <c r="B22" t="s">
        <v>284</v>
      </c>
    </row>
    <row r="23" spans="2:7" x14ac:dyDescent="0.2">
      <c r="B23" s="59" t="s">
        <v>285</v>
      </c>
    </row>
    <row r="24" spans="2:7" x14ac:dyDescent="0.2">
      <c r="B24" t="s">
        <v>286</v>
      </c>
      <c r="G24" s="6" t="s">
        <v>98</v>
      </c>
    </row>
    <row r="25" spans="2:7" x14ac:dyDescent="0.2">
      <c r="C25" t="s">
        <v>101</v>
      </c>
    </row>
    <row r="26" spans="2:7" x14ac:dyDescent="0.2">
      <c r="C26" t="s">
        <v>102</v>
      </c>
      <c r="D26" s="20"/>
    </row>
    <row r="27" spans="2:7" x14ac:dyDescent="0.2">
      <c r="C27" t="s">
        <v>79</v>
      </c>
      <c r="D27" s="20"/>
    </row>
    <row r="28" spans="2:7" x14ac:dyDescent="0.2">
      <c r="C28" s="100" t="s">
        <v>94</v>
      </c>
      <c r="D28" s="20"/>
    </row>
    <row r="29" spans="2:7" x14ac:dyDescent="0.2">
      <c r="B29" t="s">
        <v>807</v>
      </c>
    </row>
    <row r="30" spans="2:7" x14ac:dyDescent="0.2">
      <c r="B30" t="s">
        <v>287</v>
      </c>
    </row>
    <row r="31" spans="2:7" x14ac:dyDescent="0.2">
      <c r="B31" t="s">
        <v>808</v>
      </c>
    </row>
    <row r="32" spans="2:7" x14ac:dyDescent="0.2">
      <c r="B32" t="s">
        <v>806</v>
      </c>
    </row>
    <row r="34" spans="1:7" x14ac:dyDescent="0.2">
      <c r="A34" s="102" t="s">
        <v>67</v>
      </c>
      <c r="B34" s="102"/>
      <c r="C34" s="102"/>
    </row>
    <row r="35" spans="1:7" x14ac:dyDescent="0.2">
      <c r="B35" s="6" t="s">
        <v>97</v>
      </c>
    </row>
    <row r="36" spans="1:7" x14ac:dyDescent="0.2">
      <c r="B36" s="6" t="s">
        <v>60</v>
      </c>
    </row>
    <row r="37" spans="1:7" x14ac:dyDescent="0.2">
      <c r="B37" t="s">
        <v>89</v>
      </c>
    </row>
    <row r="38" spans="1:7" x14ac:dyDescent="0.2">
      <c r="B38" t="s">
        <v>90</v>
      </c>
    </row>
    <row r="39" spans="1:7" x14ac:dyDescent="0.2">
      <c r="B39" t="s">
        <v>99</v>
      </c>
    </row>
    <row r="40" spans="1:7" x14ac:dyDescent="0.2">
      <c r="B40" t="s">
        <v>284</v>
      </c>
    </row>
    <row r="41" spans="1:7" x14ac:dyDescent="0.2">
      <c r="B41" s="59" t="s">
        <v>285</v>
      </c>
    </row>
    <row r="42" spans="1:7" x14ac:dyDescent="0.2">
      <c r="B42" t="s">
        <v>286</v>
      </c>
      <c r="G42" s="6" t="s">
        <v>63</v>
      </c>
    </row>
    <row r="43" spans="1:7" x14ac:dyDescent="0.2">
      <c r="C43" t="s">
        <v>101</v>
      </c>
      <c r="G43" s="6"/>
    </row>
    <row r="44" spans="1:7" x14ac:dyDescent="0.2">
      <c r="C44" t="s">
        <v>102</v>
      </c>
    </row>
    <row r="45" spans="1:7" x14ac:dyDescent="0.2">
      <c r="C45" t="s">
        <v>79</v>
      </c>
      <c r="D45" s="20"/>
    </row>
    <row r="46" spans="1:7" x14ac:dyDescent="0.2">
      <c r="C46" s="100" t="s">
        <v>94</v>
      </c>
      <c r="D46" s="20"/>
    </row>
    <row r="47" spans="1:7" x14ac:dyDescent="0.2">
      <c r="B47" t="s">
        <v>804</v>
      </c>
    </row>
    <row r="48" spans="1:7" x14ac:dyDescent="0.2">
      <c r="B48" t="s">
        <v>288</v>
      </c>
    </row>
    <row r="49" spans="2:3" x14ac:dyDescent="0.2">
      <c r="B49" t="s">
        <v>805</v>
      </c>
    </row>
    <row r="50" spans="2:3" x14ac:dyDescent="0.2">
      <c r="B50" t="s">
        <v>806</v>
      </c>
    </row>
    <row r="52" spans="2:3" x14ac:dyDescent="0.2">
      <c r="B52" s="183" t="s">
        <v>290</v>
      </c>
      <c r="C52" s="59" t="s">
        <v>40</v>
      </c>
    </row>
    <row r="53" spans="2:3" x14ac:dyDescent="0.2">
      <c r="B53">
        <v>1</v>
      </c>
      <c r="C53" t="s">
        <v>809</v>
      </c>
    </row>
    <row r="54" spans="2:3" x14ac:dyDescent="0.2">
      <c r="B54">
        <v>2</v>
      </c>
      <c r="C54" t="s">
        <v>196</v>
      </c>
    </row>
    <row r="55" spans="2:3" x14ac:dyDescent="0.2">
      <c r="B55">
        <v>3</v>
      </c>
      <c r="C55" t="s">
        <v>184</v>
      </c>
    </row>
    <row r="56" spans="2:3" x14ac:dyDescent="0.2">
      <c r="B56">
        <v>4</v>
      </c>
      <c r="C56" t="s">
        <v>798</v>
      </c>
    </row>
    <row r="57" spans="2:3" x14ac:dyDescent="0.2">
      <c r="B57">
        <v>5</v>
      </c>
      <c r="C57" t="s">
        <v>194</v>
      </c>
    </row>
    <row r="58" spans="2:3" x14ac:dyDescent="0.2">
      <c r="B58">
        <v>6</v>
      </c>
      <c r="C58" t="s">
        <v>182</v>
      </c>
    </row>
    <row r="59" spans="2:3" x14ac:dyDescent="0.2">
      <c r="B59">
        <v>7</v>
      </c>
      <c r="C59" t="s">
        <v>796</v>
      </c>
    </row>
    <row r="60" spans="2:3" x14ac:dyDescent="0.2">
      <c r="B60">
        <v>8</v>
      </c>
      <c r="C60" t="s">
        <v>193</v>
      </c>
    </row>
    <row r="61" spans="2:3" x14ac:dyDescent="0.2">
      <c r="B61">
        <v>9</v>
      </c>
      <c r="C61" t="s">
        <v>181</v>
      </c>
    </row>
    <row r="62" spans="2:3" x14ac:dyDescent="0.2">
      <c r="B62">
        <v>10</v>
      </c>
      <c r="C62" t="s">
        <v>795</v>
      </c>
    </row>
    <row r="63" spans="2:3" x14ac:dyDescent="0.2">
      <c r="B63">
        <v>11</v>
      </c>
      <c r="C63" t="s">
        <v>189</v>
      </c>
    </row>
    <row r="64" spans="2:3" x14ac:dyDescent="0.2">
      <c r="B64">
        <v>12</v>
      </c>
      <c r="C64" t="s">
        <v>177</v>
      </c>
    </row>
    <row r="65" spans="2:3" x14ac:dyDescent="0.2">
      <c r="B65">
        <v>13</v>
      </c>
      <c r="C65" t="s">
        <v>791</v>
      </c>
    </row>
    <row r="66" spans="2:3" x14ac:dyDescent="0.2">
      <c r="B66">
        <v>14</v>
      </c>
      <c r="C66" t="s">
        <v>199</v>
      </c>
    </row>
    <row r="67" spans="2:3" x14ac:dyDescent="0.2">
      <c r="B67">
        <v>15</v>
      </c>
      <c r="C67" t="s">
        <v>187</v>
      </c>
    </row>
    <row r="68" spans="2:3" x14ac:dyDescent="0.2">
      <c r="B68">
        <v>16</v>
      </c>
      <c r="C68" t="s">
        <v>801</v>
      </c>
    </row>
    <row r="69" spans="2:3" x14ac:dyDescent="0.2">
      <c r="B69">
        <v>17</v>
      </c>
      <c r="C69" t="s">
        <v>198</v>
      </c>
    </row>
    <row r="70" spans="2:3" x14ac:dyDescent="0.2">
      <c r="B70">
        <v>18</v>
      </c>
      <c r="C70" t="s">
        <v>186</v>
      </c>
    </row>
    <row r="71" spans="2:3" x14ac:dyDescent="0.2">
      <c r="B71">
        <v>19</v>
      </c>
      <c r="C71" t="s">
        <v>800</v>
      </c>
    </row>
    <row r="72" spans="2:3" x14ac:dyDescent="0.2">
      <c r="B72">
        <v>20</v>
      </c>
      <c r="C72" t="s">
        <v>810</v>
      </c>
    </row>
    <row r="73" spans="2:3" x14ac:dyDescent="0.2">
      <c r="B73">
        <v>21</v>
      </c>
      <c r="C73" t="s">
        <v>197</v>
      </c>
    </row>
    <row r="74" spans="2:3" x14ac:dyDescent="0.2">
      <c r="B74">
        <v>22</v>
      </c>
      <c r="C74" t="s">
        <v>185</v>
      </c>
    </row>
    <row r="75" spans="2:3" x14ac:dyDescent="0.2">
      <c r="B75">
        <v>23</v>
      </c>
      <c r="C75" t="s">
        <v>799</v>
      </c>
    </row>
    <row r="76" spans="2:3" x14ac:dyDescent="0.2">
      <c r="B76">
        <v>24</v>
      </c>
      <c r="C76" t="s">
        <v>190</v>
      </c>
    </row>
    <row r="77" spans="2:3" x14ac:dyDescent="0.2">
      <c r="B77">
        <v>25</v>
      </c>
      <c r="C77" t="s">
        <v>178</v>
      </c>
    </row>
    <row r="78" spans="2:3" x14ac:dyDescent="0.2">
      <c r="B78">
        <v>26</v>
      </c>
      <c r="C78" t="s">
        <v>792</v>
      </c>
    </row>
    <row r="79" spans="2:3" x14ac:dyDescent="0.2">
      <c r="B79">
        <v>27</v>
      </c>
      <c r="C79" t="s">
        <v>192</v>
      </c>
    </row>
    <row r="80" spans="2:3" x14ac:dyDescent="0.2">
      <c r="B80">
        <v>28</v>
      </c>
      <c r="C80" t="s">
        <v>180</v>
      </c>
    </row>
    <row r="81" spans="2:3" x14ac:dyDescent="0.2">
      <c r="B81">
        <v>29</v>
      </c>
      <c r="C81" t="s">
        <v>794</v>
      </c>
    </row>
    <row r="82" spans="2:3" x14ac:dyDescent="0.2">
      <c r="B82">
        <v>30</v>
      </c>
      <c r="C82" t="s">
        <v>191</v>
      </c>
    </row>
    <row r="83" spans="2:3" x14ac:dyDescent="0.2">
      <c r="B83">
        <v>31</v>
      </c>
      <c r="C83" t="s">
        <v>179</v>
      </c>
    </row>
    <row r="84" spans="2:3" x14ac:dyDescent="0.2">
      <c r="B84">
        <v>32</v>
      </c>
      <c r="C84" t="s">
        <v>793</v>
      </c>
    </row>
    <row r="85" spans="2:3" x14ac:dyDescent="0.2">
      <c r="B85">
        <v>33</v>
      </c>
      <c r="C85" t="s">
        <v>195</v>
      </c>
    </row>
    <row r="86" spans="2:3" x14ac:dyDescent="0.2">
      <c r="B86">
        <v>34</v>
      </c>
      <c r="C86" t="s">
        <v>183</v>
      </c>
    </row>
    <row r="87" spans="2:3" x14ac:dyDescent="0.2">
      <c r="B87">
        <v>35</v>
      </c>
      <c r="C87" t="s">
        <v>797</v>
      </c>
    </row>
    <row r="88" spans="2:3" x14ac:dyDescent="0.2">
      <c r="B88">
        <v>36</v>
      </c>
      <c r="C88" t="s">
        <v>188</v>
      </c>
    </row>
    <row r="89" spans="2:3" x14ac:dyDescent="0.2">
      <c r="B89">
        <v>37</v>
      </c>
      <c r="C89" t="s">
        <v>176</v>
      </c>
    </row>
    <row r="90" spans="2:3" x14ac:dyDescent="0.2">
      <c r="B90">
        <v>38</v>
      </c>
      <c r="C90" t="s">
        <v>790</v>
      </c>
    </row>
    <row r="91" spans="2:3" x14ac:dyDescent="0.2">
      <c r="B91">
        <v>101</v>
      </c>
      <c r="C91" t="s">
        <v>291</v>
      </c>
    </row>
    <row r="92" spans="2:3" x14ac:dyDescent="0.2">
      <c r="B92">
        <v>102</v>
      </c>
      <c r="C92" t="s">
        <v>292</v>
      </c>
    </row>
    <row r="93" spans="2:3" x14ac:dyDescent="0.2">
      <c r="B93">
        <v>103</v>
      </c>
      <c r="C93" t="s">
        <v>293</v>
      </c>
    </row>
    <row r="94" spans="2:3" x14ac:dyDescent="0.2">
      <c r="B94">
        <v>104</v>
      </c>
      <c r="C94" t="s">
        <v>294</v>
      </c>
    </row>
    <row r="95" spans="2:3" x14ac:dyDescent="0.2">
      <c r="B95">
        <v>105</v>
      </c>
      <c r="C95" t="s">
        <v>295</v>
      </c>
    </row>
    <row r="96" spans="2:3" x14ac:dyDescent="0.2">
      <c r="B96">
        <v>106</v>
      </c>
      <c r="C96" t="s">
        <v>296</v>
      </c>
    </row>
    <row r="97" spans="2:3" x14ac:dyDescent="0.2">
      <c r="B97">
        <v>107</v>
      </c>
      <c r="C97" t="s">
        <v>297</v>
      </c>
    </row>
    <row r="98" spans="2:3" x14ac:dyDescent="0.2">
      <c r="B98">
        <v>108</v>
      </c>
      <c r="C98" t="s">
        <v>298</v>
      </c>
    </row>
    <row r="99" spans="2:3" x14ac:dyDescent="0.2">
      <c r="B99">
        <v>109</v>
      </c>
      <c r="C99" t="s">
        <v>299</v>
      </c>
    </row>
    <row r="100" spans="2:3" x14ac:dyDescent="0.2">
      <c r="B100">
        <v>110</v>
      </c>
      <c r="C100" t="s">
        <v>300</v>
      </c>
    </row>
    <row r="101" spans="2:3" x14ac:dyDescent="0.2">
      <c r="B101">
        <v>111</v>
      </c>
      <c r="C101" t="s">
        <v>301</v>
      </c>
    </row>
    <row r="102" spans="2:3" x14ac:dyDescent="0.2">
      <c r="B102">
        <v>201</v>
      </c>
      <c r="C102" t="s">
        <v>302</v>
      </c>
    </row>
    <row r="103" spans="2:3" x14ac:dyDescent="0.2">
      <c r="B103">
        <v>202</v>
      </c>
      <c r="C103" t="s">
        <v>303</v>
      </c>
    </row>
    <row r="104" spans="2:3" x14ac:dyDescent="0.2">
      <c r="B104">
        <v>203</v>
      </c>
      <c r="C104" t="s">
        <v>304</v>
      </c>
    </row>
    <row r="105" spans="2:3" x14ac:dyDescent="0.2">
      <c r="B105">
        <v>204</v>
      </c>
      <c r="C105" t="s">
        <v>305</v>
      </c>
    </row>
    <row r="106" spans="2:3" x14ac:dyDescent="0.2">
      <c r="B106">
        <v>205</v>
      </c>
      <c r="C106" t="s">
        <v>306</v>
      </c>
    </row>
    <row r="107" spans="2:3" x14ac:dyDescent="0.2">
      <c r="B107">
        <v>206</v>
      </c>
      <c r="C107" t="s">
        <v>307</v>
      </c>
    </row>
    <row r="108" spans="2:3" x14ac:dyDescent="0.2">
      <c r="B108">
        <v>207</v>
      </c>
      <c r="C108" t="s">
        <v>308</v>
      </c>
    </row>
    <row r="109" spans="2:3" x14ac:dyDescent="0.2">
      <c r="B109">
        <v>208</v>
      </c>
      <c r="C109" t="s">
        <v>309</v>
      </c>
    </row>
    <row r="110" spans="2:3" x14ac:dyDescent="0.2">
      <c r="B110">
        <v>209</v>
      </c>
      <c r="C110" t="s">
        <v>310</v>
      </c>
    </row>
    <row r="111" spans="2:3" x14ac:dyDescent="0.2">
      <c r="B111">
        <v>210</v>
      </c>
      <c r="C111" t="s">
        <v>311</v>
      </c>
    </row>
    <row r="112" spans="2:3" x14ac:dyDescent="0.2">
      <c r="B112">
        <v>211</v>
      </c>
      <c r="C112" t="s">
        <v>312</v>
      </c>
    </row>
    <row r="113" spans="2:3" x14ac:dyDescent="0.2">
      <c r="B113">
        <v>212</v>
      </c>
      <c r="C113" t="s">
        <v>313</v>
      </c>
    </row>
    <row r="114" spans="2:3" x14ac:dyDescent="0.2">
      <c r="B114">
        <v>213</v>
      </c>
      <c r="C114" t="s">
        <v>314</v>
      </c>
    </row>
    <row r="115" spans="2:3" x14ac:dyDescent="0.2">
      <c r="B115">
        <v>214</v>
      </c>
      <c r="C115" t="s">
        <v>315</v>
      </c>
    </row>
    <row r="116" spans="2:3" x14ac:dyDescent="0.2">
      <c r="B116">
        <v>215</v>
      </c>
      <c r="C116" t="s">
        <v>316</v>
      </c>
    </row>
    <row r="117" spans="2:3" x14ac:dyDescent="0.2">
      <c r="B117">
        <v>216</v>
      </c>
      <c r="C117" t="s">
        <v>317</v>
      </c>
    </row>
    <row r="118" spans="2:3" x14ac:dyDescent="0.2">
      <c r="B118">
        <v>217</v>
      </c>
      <c r="C118" t="s">
        <v>318</v>
      </c>
    </row>
    <row r="119" spans="2:3" x14ac:dyDescent="0.2">
      <c r="B119">
        <v>218</v>
      </c>
      <c r="C119" t="s">
        <v>319</v>
      </c>
    </row>
    <row r="120" spans="2:3" x14ac:dyDescent="0.2">
      <c r="B120">
        <v>219</v>
      </c>
      <c r="C120" t="s">
        <v>320</v>
      </c>
    </row>
    <row r="121" spans="2:3" x14ac:dyDescent="0.2">
      <c r="B121">
        <v>220</v>
      </c>
      <c r="C121" t="s">
        <v>321</v>
      </c>
    </row>
    <row r="122" spans="2:3" x14ac:dyDescent="0.2">
      <c r="B122">
        <v>221</v>
      </c>
      <c r="C122" t="s">
        <v>322</v>
      </c>
    </row>
    <row r="123" spans="2:3" x14ac:dyDescent="0.2">
      <c r="B123">
        <v>222</v>
      </c>
      <c r="C123" t="s">
        <v>323</v>
      </c>
    </row>
    <row r="124" spans="2:3" x14ac:dyDescent="0.2">
      <c r="B124">
        <v>223</v>
      </c>
      <c r="C124" t="s">
        <v>324</v>
      </c>
    </row>
    <row r="125" spans="2:3" x14ac:dyDescent="0.2">
      <c r="B125">
        <v>224</v>
      </c>
      <c r="C125" t="s">
        <v>325</v>
      </c>
    </row>
    <row r="126" spans="2:3" x14ac:dyDescent="0.2">
      <c r="B126">
        <v>225</v>
      </c>
      <c r="C126" t="s">
        <v>326</v>
      </c>
    </row>
    <row r="127" spans="2:3" x14ac:dyDescent="0.2">
      <c r="B127">
        <v>226</v>
      </c>
      <c r="C127" t="s">
        <v>327</v>
      </c>
    </row>
    <row r="128" spans="2:3" x14ac:dyDescent="0.2">
      <c r="B128">
        <v>227</v>
      </c>
      <c r="C128" t="s">
        <v>328</v>
      </c>
    </row>
    <row r="129" spans="2:3" x14ac:dyDescent="0.2">
      <c r="B129">
        <v>228</v>
      </c>
      <c r="C129" t="s">
        <v>329</v>
      </c>
    </row>
    <row r="130" spans="2:3" x14ac:dyDescent="0.2">
      <c r="B130">
        <v>229</v>
      </c>
      <c r="C130" t="s">
        <v>330</v>
      </c>
    </row>
    <row r="131" spans="2:3" x14ac:dyDescent="0.2">
      <c r="B131">
        <v>230</v>
      </c>
      <c r="C131" t="s">
        <v>331</v>
      </c>
    </row>
    <row r="132" spans="2:3" x14ac:dyDescent="0.2">
      <c r="B132">
        <v>231</v>
      </c>
      <c r="C132" t="s">
        <v>332</v>
      </c>
    </row>
    <row r="133" spans="2:3" x14ac:dyDescent="0.2">
      <c r="B133">
        <v>232</v>
      </c>
      <c r="C133" t="s">
        <v>333</v>
      </c>
    </row>
    <row r="134" spans="2:3" x14ac:dyDescent="0.2">
      <c r="B134">
        <v>233</v>
      </c>
      <c r="C134" t="s">
        <v>334</v>
      </c>
    </row>
    <row r="135" spans="2:3" x14ac:dyDescent="0.2">
      <c r="B135">
        <v>234</v>
      </c>
      <c r="C135" t="s">
        <v>335</v>
      </c>
    </row>
    <row r="136" spans="2:3" x14ac:dyDescent="0.2">
      <c r="B136">
        <v>235</v>
      </c>
      <c r="C136" t="s">
        <v>336</v>
      </c>
    </row>
    <row r="137" spans="2:3" x14ac:dyDescent="0.2">
      <c r="B137">
        <v>236</v>
      </c>
      <c r="C137" t="s">
        <v>337</v>
      </c>
    </row>
    <row r="138" spans="2:3" x14ac:dyDescent="0.2">
      <c r="B138">
        <v>237</v>
      </c>
      <c r="C138" t="s">
        <v>338</v>
      </c>
    </row>
    <row r="139" spans="2:3" x14ac:dyDescent="0.2">
      <c r="B139">
        <v>238</v>
      </c>
      <c r="C139" t="s">
        <v>339</v>
      </c>
    </row>
    <row r="140" spans="2:3" x14ac:dyDescent="0.2">
      <c r="B140">
        <v>239</v>
      </c>
      <c r="C140" t="s">
        <v>340</v>
      </c>
    </row>
    <row r="141" spans="2:3" x14ac:dyDescent="0.2">
      <c r="B141">
        <v>240</v>
      </c>
      <c r="C141" t="s">
        <v>341</v>
      </c>
    </row>
    <row r="142" spans="2:3" x14ac:dyDescent="0.2">
      <c r="B142">
        <v>241</v>
      </c>
      <c r="C142" t="s">
        <v>342</v>
      </c>
    </row>
    <row r="143" spans="2:3" x14ac:dyDescent="0.2">
      <c r="B143">
        <v>242</v>
      </c>
      <c r="C143" t="s">
        <v>343</v>
      </c>
    </row>
    <row r="144" spans="2:3" x14ac:dyDescent="0.2">
      <c r="B144">
        <v>243</v>
      </c>
      <c r="C144" t="s">
        <v>344</v>
      </c>
    </row>
    <row r="145" spans="2:3" x14ac:dyDescent="0.2">
      <c r="B145">
        <v>244</v>
      </c>
      <c r="C145" t="s">
        <v>345</v>
      </c>
    </row>
    <row r="146" spans="2:3" x14ac:dyDescent="0.2">
      <c r="B146">
        <v>245</v>
      </c>
      <c r="C146" t="s">
        <v>346</v>
      </c>
    </row>
    <row r="147" spans="2:3" x14ac:dyDescent="0.2">
      <c r="B147">
        <v>246</v>
      </c>
      <c r="C147" t="s">
        <v>347</v>
      </c>
    </row>
    <row r="148" spans="2:3" x14ac:dyDescent="0.2">
      <c r="B148">
        <v>247</v>
      </c>
      <c r="C148" t="s">
        <v>348</v>
      </c>
    </row>
    <row r="149" spans="2:3" x14ac:dyDescent="0.2">
      <c r="B149">
        <v>248</v>
      </c>
      <c r="C149" t="s">
        <v>349</v>
      </c>
    </row>
    <row r="150" spans="2:3" x14ac:dyDescent="0.2">
      <c r="B150">
        <v>249</v>
      </c>
      <c r="C150" t="s">
        <v>350</v>
      </c>
    </row>
    <row r="151" spans="2:3" x14ac:dyDescent="0.2">
      <c r="B151">
        <v>250</v>
      </c>
      <c r="C151" t="s">
        <v>351</v>
      </c>
    </row>
    <row r="152" spans="2:3" x14ac:dyDescent="0.2">
      <c r="B152">
        <v>251</v>
      </c>
      <c r="C152" t="s">
        <v>352</v>
      </c>
    </row>
    <row r="153" spans="2:3" x14ac:dyDescent="0.2">
      <c r="B153">
        <v>252</v>
      </c>
      <c r="C153" t="s">
        <v>353</v>
      </c>
    </row>
    <row r="154" spans="2:3" x14ac:dyDescent="0.2">
      <c r="B154">
        <v>253</v>
      </c>
      <c r="C154" t="s">
        <v>354</v>
      </c>
    </row>
    <row r="155" spans="2:3" x14ac:dyDescent="0.2">
      <c r="B155">
        <v>254</v>
      </c>
      <c r="C155" t="s">
        <v>355</v>
      </c>
    </row>
    <row r="156" spans="2:3" x14ac:dyDescent="0.2">
      <c r="B156">
        <v>255</v>
      </c>
      <c r="C156" t="s">
        <v>356</v>
      </c>
    </row>
    <row r="157" spans="2:3" x14ac:dyDescent="0.2">
      <c r="B157">
        <v>256</v>
      </c>
      <c r="C157" t="s">
        <v>357</v>
      </c>
    </row>
    <row r="158" spans="2:3" x14ac:dyDescent="0.2">
      <c r="B158">
        <v>257</v>
      </c>
      <c r="C158" t="s">
        <v>358</v>
      </c>
    </row>
    <row r="159" spans="2:3" x14ac:dyDescent="0.2">
      <c r="B159">
        <v>258</v>
      </c>
      <c r="C159" t="s">
        <v>359</v>
      </c>
    </row>
    <row r="160" spans="2:3" x14ac:dyDescent="0.2">
      <c r="B160">
        <v>259</v>
      </c>
      <c r="C160" t="s">
        <v>360</v>
      </c>
    </row>
    <row r="161" spans="2:3" x14ac:dyDescent="0.2">
      <c r="B161">
        <v>260</v>
      </c>
      <c r="C161" t="s">
        <v>361</v>
      </c>
    </row>
    <row r="162" spans="2:3" x14ac:dyDescent="0.2">
      <c r="B162">
        <v>261</v>
      </c>
      <c r="C162" t="s">
        <v>362</v>
      </c>
    </row>
    <row r="163" spans="2:3" x14ac:dyDescent="0.2">
      <c r="B163">
        <v>262</v>
      </c>
      <c r="C163" t="s">
        <v>363</v>
      </c>
    </row>
    <row r="164" spans="2:3" x14ac:dyDescent="0.2">
      <c r="B164">
        <v>263</v>
      </c>
      <c r="C164" t="s">
        <v>364</v>
      </c>
    </row>
    <row r="165" spans="2:3" x14ac:dyDescent="0.2">
      <c r="B165">
        <v>264</v>
      </c>
      <c r="C165" t="s">
        <v>365</v>
      </c>
    </row>
    <row r="166" spans="2:3" x14ac:dyDescent="0.2">
      <c r="B166">
        <v>265</v>
      </c>
      <c r="C166" t="s">
        <v>366</v>
      </c>
    </row>
    <row r="167" spans="2:3" x14ac:dyDescent="0.2">
      <c r="B167">
        <v>266</v>
      </c>
      <c r="C167" t="s">
        <v>367</v>
      </c>
    </row>
    <row r="168" spans="2:3" x14ac:dyDescent="0.2">
      <c r="B168">
        <v>267</v>
      </c>
      <c r="C168" t="s">
        <v>368</v>
      </c>
    </row>
    <row r="169" spans="2:3" x14ac:dyDescent="0.2">
      <c r="B169">
        <v>268</v>
      </c>
      <c r="C169" t="s">
        <v>369</v>
      </c>
    </row>
    <row r="170" spans="2:3" x14ac:dyDescent="0.2">
      <c r="B170">
        <v>269</v>
      </c>
      <c r="C170" t="s">
        <v>370</v>
      </c>
    </row>
    <row r="171" spans="2:3" x14ac:dyDescent="0.2">
      <c r="B171">
        <v>270</v>
      </c>
      <c r="C171" t="s">
        <v>371</v>
      </c>
    </row>
    <row r="172" spans="2:3" x14ac:dyDescent="0.2">
      <c r="B172">
        <v>271</v>
      </c>
      <c r="C172" t="s">
        <v>372</v>
      </c>
    </row>
    <row r="173" spans="2:3" x14ac:dyDescent="0.2">
      <c r="B173">
        <v>272</v>
      </c>
      <c r="C173" t="s">
        <v>373</v>
      </c>
    </row>
    <row r="174" spans="2:3" x14ac:dyDescent="0.2">
      <c r="B174">
        <v>273</v>
      </c>
      <c r="C174" t="s">
        <v>374</v>
      </c>
    </row>
    <row r="175" spans="2:3" x14ac:dyDescent="0.2">
      <c r="B175">
        <v>274</v>
      </c>
      <c r="C175" t="s">
        <v>375</v>
      </c>
    </row>
    <row r="176" spans="2:3" x14ac:dyDescent="0.2">
      <c r="B176">
        <v>275</v>
      </c>
      <c r="C176" t="s">
        <v>376</v>
      </c>
    </row>
    <row r="177" spans="2:3" x14ac:dyDescent="0.2">
      <c r="B177">
        <v>276</v>
      </c>
      <c r="C177" t="s">
        <v>377</v>
      </c>
    </row>
    <row r="178" spans="2:3" x14ac:dyDescent="0.2">
      <c r="B178">
        <v>277</v>
      </c>
      <c r="C178" t="s">
        <v>378</v>
      </c>
    </row>
    <row r="179" spans="2:3" x14ac:dyDescent="0.2">
      <c r="B179">
        <v>278</v>
      </c>
      <c r="C179" t="s">
        <v>379</v>
      </c>
    </row>
    <row r="180" spans="2:3" x14ac:dyDescent="0.2">
      <c r="B180">
        <v>279</v>
      </c>
      <c r="C180" t="s">
        <v>380</v>
      </c>
    </row>
    <row r="181" spans="2:3" x14ac:dyDescent="0.2">
      <c r="B181">
        <v>280</v>
      </c>
      <c r="C181" t="s">
        <v>381</v>
      </c>
    </row>
    <row r="182" spans="2:3" x14ac:dyDescent="0.2">
      <c r="B182">
        <v>281</v>
      </c>
      <c r="C182" t="s">
        <v>382</v>
      </c>
    </row>
    <row r="183" spans="2:3" x14ac:dyDescent="0.2">
      <c r="B183">
        <v>282</v>
      </c>
      <c r="C183" t="s">
        <v>383</v>
      </c>
    </row>
    <row r="184" spans="2:3" x14ac:dyDescent="0.2">
      <c r="B184">
        <v>283</v>
      </c>
      <c r="C184" t="s">
        <v>384</v>
      </c>
    </row>
    <row r="185" spans="2:3" x14ac:dyDescent="0.2">
      <c r="B185">
        <v>284</v>
      </c>
      <c r="C185" t="s">
        <v>385</v>
      </c>
    </row>
    <row r="186" spans="2:3" x14ac:dyDescent="0.2">
      <c r="B186">
        <v>285</v>
      </c>
      <c r="C186" t="s">
        <v>386</v>
      </c>
    </row>
    <row r="187" spans="2:3" x14ac:dyDescent="0.2">
      <c r="B187">
        <v>286</v>
      </c>
      <c r="C187" t="s">
        <v>387</v>
      </c>
    </row>
    <row r="188" spans="2:3" x14ac:dyDescent="0.2">
      <c r="B188">
        <v>287</v>
      </c>
      <c r="C188" t="s">
        <v>388</v>
      </c>
    </row>
    <row r="189" spans="2:3" x14ac:dyDescent="0.2">
      <c r="B189">
        <v>301</v>
      </c>
      <c r="C189" t="s">
        <v>389</v>
      </c>
    </row>
    <row r="190" spans="2:3" x14ac:dyDescent="0.2">
      <c r="B190">
        <v>302</v>
      </c>
      <c r="C190" t="s">
        <v>390</v>
      </c>
    </row>
    <row r="191" spans="2:3" x14ac:dyDescent="0.2">
      <c r="B191">
        <v>303</v>
      </c>
      <c r="C191" t="s">
        <v>391</v>
      </c>
    </row>
    <row r="192" spans="2:3" x14ac:dyDescent="0.2">
      <c r="B192">
        <v>304</v>
      </c>
      <c r="C192" t="s">
        <v>392</v>
      </c>
    </row>
    <row r="193" spans="2:3" x14ac:dyDescent="0.2">
      <c r="B193">
        <v>305</v>
      </c>
      <c r="C193" t="s">
        <v>393</v>
      </c>
    </row>
    <row r="194" spans="2:3" x14ac:dyDescent="0.2">
      <c r="B194">
        <v>306</v>
      </c>
      <c r="C194" t="s">
        <v>394</v>
      </c>
    </row>
    <row r="195" spans="2:3" x14ac:dyDescent="0.2">
      <c r="B195">
        <v>307</v>
      </c>
      <c r="C195" t="s">
        <v>395</v>
      </c>
    </row>
    <row r="196" spans="2:3" x14ac:dyDescent="0.2">
      <c r="B196">
        <v>308</v>
      </c>
      <c r="C196" t="s">
        <v>396</v>
      </c>
    </row>
    <row r="197" spans="2:3" x14ac:dyDescent="0.2">
      <c r="B197">
        <v>309</v>
      </c>
      <c r="C197" t="s">
        <v>397</v>
      </c>
    </row>
    <row r="198" spans="2:3" x14ac:dyDescent="0.2">
      <c r="B198">
        <v>310</v>
      </c>
      <c r="C198" t="s">
        <v>398</v>
      </c>
    </row>
    <row r="199" spans="2:3" x14ac:dyDescent="0.2">
      <c r="B199">
        <v>311</v>
      </c>
      <c r="C199" t="s">
        <v>399</v>
      </c>
    </row>
    <row r="200" spans="2:3" x14ac:dyDescent="0.2">
      <c r="B200">
        <v>312</v>
      </c>
      <c r="C200" t="s">
        <v>400</v>
      </c>
    </row>
    <row r="201" spans="2:3" x14ac:dyDescent="0.2">
      <c r="B201">
        <v>313</v>
      </c>
      <c r="C201" t="s">
        <v>401</v>
      </c>
    </row>
    <row r="202" spans="2:3" x14ac:dyDescent="0.2">
      <c r="B202">
        <v>314</v>
      </c>
      <c r="C202" t="s">
        <v>402</v>
      </c>
    </row>
    <row r="203" spans="2:3" x14ac:dyDescent="0.2">
      <c r="B203">
        <v>315</v>
      </c>
      <c r="C203" t="s">
        <v>403</v>
      </c>
    </row>
    <row r="204" spans="2:3" x14ac:dyDescent="0.2">
      <c r="B204">
        <v>316</v>
      </c>
      <c r="C204" t="s">
        <v>404</v>
      </c>
    </row>
    <row r="205" spans="2:3" x14ac:dyDescent="0.2">
      <c r="B205">
        <v>401</v>
      </c>
      <c r="C205" t="s">
        <v>405</v>
      </c>
    </row>
    <row r="206" spans="2:3" x14ac:dyDescent="0.2">
      <c r="B206">
        <v>402</v>
      </c>
      <c r="C206" t="s">
        <v>406</v>
      </c>
    </row>
    <row r="207" spans="2:3" x14ac:dyDescent="0.2">
      <c r="B207">
        <v>403</v>
      </c>
      <c r="C207" t="s">
        <v>407</v>
      </c>
    </row>
    <row r="208" spans="2:3" x14ac:dyDescent="0.2">
      <c r="B208">
        <v>404</v>
      </c>
      <c r="C208" t="s">
        <v>408</v>
      </c>
    </row>
    <row r="209" spans="2:3" x14ac:dyDescent="0.2">
      <c r="B209">
        <v>405</v>
      </c>
      <c r="C209" t="s">
        <v>409</v>
      </c>
    </row>
    <row r="210" spans="2:3" x14ac:dyDescent="0.2">
      <c r="B210">
        <v>406</v>
      </c>
      <c r="C210" t="s">
        <v>410</v>
      </c>
    </row>
    <row r="211" spans="2:3" x14ac:dyDescent="0.2">
      <c r="B211">
        <v>407</v>
      </c>
      <c r="C211" t="s">
        <v>411</v>
      </c>
    </row>
    <row r="212" spans="2:3" x14ac:dyDescent="0.2">
      <c r="B212">
        <v>501</v>
      </c>
      <c r="C212" t="s">
        <v>412</v>
      </c>
    </row>
    <row r="213" spans="2:3" x14ac:dyDescent="0.2">
      <c r="B213">
        <v>502</v>
      </c>
      <c r="C213" t="s">
        <v>413</v>
      </c>
    </row>
    <row r="214" spans="2:3" x14ac:dyDescent="0.2">
      <c r="B214">
        <v>503</v>
      </c>
      <c r="C214" t="s">
        <v>414</v>
      </c>
    </row>
    <row r="215" spans="2:3" x14ac:dyDescent="0.2">
      <c r="B215">
        <v>504</v>
      </c>
      <c r="C215" t="s">
        <v>415</v>
      </c>
    </row>
    <row r="216" spans="2:3" x14ac:dyDescent="0.2">
      <c r="B216">
        <v>505</v>
      </c>
      <c r="C216" t="s">
        <v>416</v>
      </c>
    </row>
    <row r="217" spans="2:3" x14ac:dyDescent="0.2">
      <c r="B217">
        <v>506</v>
      </c>
      <c r="C217" t="s">
        <v>417</v>
      </c>
    </row>
    <row r="218" spans="2:3" x14ac:dyDescent="0.2">
      <c r="B218">
        <v>507</v>
      </c>
      <c r="C218" t="s">
        <v>418</v>
      </c>
    </row>
    <row r="219" spans="2:3" x14ac:dyDescent="0.2">
      <c r="B219">
        <v>508</v>
      </c>
      <c r="C219" t="s">
        <v>419</v>
      </c>
    </row>
    <row r="220" spans="2:3" x14ac:dyDescent="0.2">
      <c r="B220">
        <v>509</v>
      </c>
      <c r="C220" t="s">
        <v>420</v>
      </c>
    </row>
    <row r="221" spans="2:3" x14ac:dyDescent="0.2">
      <c r="B221">
        <v>510</v>
      </c>
      <c r="C221" t="s">
        <v>421</v>
      </c>
    </row>
    <row r="222" spans="2:3" x14ac:dyDescent="0.2">
      <c r="B222">
        <v>511</v>
      </c>
      <c r="C222" t="s">
        <v>422</v>
      </c>
    </row>
    <row r="223" spans="2:3" x14ac:dyDescent="0.2">
      <c r="B223">
        <v>512</v>
      </c>
      <c r="C223" t="s">
        <v>423</v>
      </c>
    </row>
    <row r="224" spans="2:3" x14ac:dyDescent="0.2">
      <c r="B224">
        <v>513</v>
      </c>
      <c r="C224" t="s">
        <v>424</v>
      </c>
    </row>
    <row r="225" spans="2:3" x14ac:dyDescent="0.2">
      <c r="B225">
        <v>514</v>
      </c>
      <c r="C225" t="s">
        <v>425</v>
      </c>
    </row>
    <row r="226" spans="2:3" x14ac:dyDescent="0.2">
      <c r="B226">
        <v>515</v>
      </c>
      <c r="C226" t="s">
        <v>426</v>
      </c>
    </row>
    <row r="227" spans="2:3" x14ac:dyDescent="0.2">
      <c r="B227">
        <v>516</v>
      </c>
      <c r="C227" t="s">
        <v>427</v>
      </c>
    </row>
    <row r="228" spans="2:3" x14ac:dyDescent="0.2">
      <c r="B228">
        <v>517</v>
      </c>
      <c r="C228" t="s">
        <v>428</v>
      </c>
    </row>
    <row r="229" spans="2:3" x14ac:dyDescent="0.2">
      <c r="B229">
        <v>518</v>
      </c>
      <c r="C229" t="s">
        <v>429</v>
      </c>
    </row>
    <row r="230" spans="2:3" x14ac:dyDescent="0.2">
      <c r="B230">
        <v>519</v>
      </c>
      <c r="C230" t="s">
        <v>430</v>
      </c>
    </row>
    <row r="231" spans="2:3" x14ac:dyDescent="0.2">
      <c r="B231">
        <v>520</v>
      </c>
      <c r="C231" t="s">
        <v>431</v>
      </c>
    </row>
    <row r="232" spans="2:3" x14ac:dyDescent="0.2">
      <c r="B232">
        <v>521</v>
      </c>
      <c r="C232" t="s">
        <v>432</v>
      </c>
    </row>
    <row r="233" spans="2:3" x14ac:dyDescent="0.2">
      <c r="B233">
        <v>522</v>
      </c>
      <c r="C233" t="s">
        <v>433</v>
      </c>
    </row>
    <row r="234" spans="2:3" x14ac:dyDescent="0.2">
      <c r="B234">
        <v>523</v>
      </c>
      <c r="C234" t="s">
        <v>434</v>
      </c>
    </row>
    <row r="235" spans="2:3" x14ac:dyDescent="0.2">
      <c r="B235">
        <v>524</v>
      </c>
      <c r="C235" t="s">
        <v>435</v>
      </c>
    </row>
    <row r="236" spans="2:3" x14ac:dyDescent="0.2">
      <c r="B236">
        <v>525</v>
      </c>
      <c r="C236" t="s">
        <v>436</v>
      </c>
    </row>
    <row r="237" spans="2:3" x14ac:dyDescent="0.2">
      <c r="B237">
        <v>526</v>
      </c>
      <c r="C237" t="s">
        <v>437</v>
      </c>
    </row>
    <row r="238" spans="2:3" x14ac:dyDescent="0.2">
      <c r="B238">
        <v>527</v>
      </c>
      <c r="C238" t="s">
        <v>438</v>
      </c>
    </row>
    <row r="239" spans="2:3" x14ac:dyDescent="0.2">
      <c r="B239">
        <v>528</v>
      </c>
      <c r="C239" t="s">
        <v>439</v>
      </c>
    </row>
    <row r="240" spans="2:3" x14ac:dyDescent="0.2">
      <c r="B240">
        <v>529</v>
      </c>
      <c r="C240" t="s">
        <v>440</v>
      </c>
    </row>
    <row r="241" spans="2:3" x14ac:dyDescent="0.2">
      <c r="B241">
        <v>530</v>
      </c>
      <c r="C241" t="s">
        <v>441</v>
      </c>
    </row>
    <row r="242" spans="2:3" x14ac:dyDescent="0.2">
      <c r="B242">
        <v>531</v>
      </c>
      <c r="C242" t="s">
        <v>442</v>
      </c>
    </row>
    <row r="243" spans="2:3" x14ac:dyDescent="0.2">
      <c r="B243">
        <v>532</v>
      </c>
      <c r="C243" t="s">
        <v>443</v>
      </c>
    </row>
    <row r="244" spans="2:3" x14ac:dyDescent="0.2">
      <c r="B244">
        <v>601</v>
      </c>
      <c r="C244" t="s">
        <v>444</v>
      </c>
    </row>
    <row r="245" spans="2:3" x14ac:dyDescent="0.2">
      <c r="B245">
        <v>602</v>
      </c>
      <c r="C245" t="s">
        <v>445</v>
      </c>
    </row>
    <row r="246" spans="2:3" x14ac:dyDescent="0.2">
      <c r="B246">
        <v>701</v>
      </c>
      <c r="C246" t="s">
        <v>446</v>
      </c>
    </row>
    <row r="247" spans="2:3" x14ac:dyDescent="0.2">
      <c r="B247">
        <v>702</v>
      </c>
      <c r="C247" t="s">
        <v>447</v>
      </c>
    </row>
    <row r="248" spans="2:3" x14ac:dyDescent="0.2">
      <c r="B248">
        <v>721</v>
      </c>
      <c r="C248" t="s">
        <v>448</v>
      </c>
    </row>
    <row r="249" spans="2:3" x14ac:dyDescent="0.2">
      <c r="B249">
        <v>800</v>
      </c>
      <c r="C249" t="s">
        <v>449</v>
      </c>
    </row>
    <row r="250" spans="2:3" x14ac:dyDescent="0.2">
      <c r="B250">
        <v>900</v>
      </c>
      <c r="C250" t="s">
        <v>450</v>
      </c>
    </row>
    <row r="251" spans="2:3" x14ac:dyDescent="0.2">
      <c r="B251">
        <v>951</v>
      </c>
      <c r="C251" t="s">
        <v>451</v>
      </c>
    </row>
    <row r="252" spans="2:3" x14ac:dyDescent="0.2">
      <c r="B252">
        <v>961</v>
      </c>
      <c r="C252" t="s">
        <v>452</v>
      </c>
    </row>
    <row r="253" spans="2:3" x14ac:dyDescent="0.2">
      <c r="B253">
        <v>981</v>
      </c>
      <c r="C253" t="s">
        <v>453</v>
      </c>
    </row>
    <row r="254" spans="2:3" x14ac:dyDescent="0.2">
      <c r="B254">
        <v>991</v>
      </c>
      <c r="C254" t="s">
        <v>454</v>
      </c>
    </row>
    <row r="255" spans="2:3" x14ac:dyDescent="0.2">
      <c r="B255">
        <v>1001</v>
      </c>
      <c r="C255" t="s">
        <v>455</v>
      </c>
    </row>
    <row r="256" spans="2:3" x14ac:dyDescent="0.2">
      <c r="B256">
        <v>1002</v>
      </c>
      <c r="C256" t="s">
        <v>456</v>
      </c>
    </row>
    <row r="257" spans="2:3" x14ac:dyDescent="0.2">
      <c r="B257">
        <v>1003</v>
      </c>
      <c r="C257" t="s">
        <v>457</v>
      </c>
    </row>
    <row r="258" spans="2:3" x14ac:dyDescent="0.2">
      <c r="B258">
        <v>1004</v>
      </c>
      <c r="C258" t="s">
        <v>458</v>
      </c>
    </row>
    <row r="259" spans="2:3" x14ac:dyDescent="0.2">
      <c r="B259">
        <v>23512</v>
      </c>
      <c r="C259" t="s">
        <v>459</v>
      </c>
    </row>
    <row r="260" spans="2:3" x14ac:dyDescent="0.2">
      <c r="B260">
        <v>23513</v>
      </c>
      <c r="C260" t="s">
        <v>460</v>
      </c>
    </row>
    <row r="261" spans="2:3" x14ac:dyDescent="0.2">
      <c r="B261">
        <v>23514</v>
      </c>
      <c r="C261" t="s">
        <v>461</v>
      </c>
    </row>
    <row r="262" spans="2:3" x14ac:dyDescent="0.2">
      <c r="B262">
        <v>23515</v>
      </c>
      <c r="C262" t="s">
        <v>462</v>
      </c>
    </row>
    <row r="263" spans="2:3" x14ac:dyDescent="0.2">
      <c r="B263">
        <v>23516</v>
      </c>
      <c r="C263" t="s">
        <v>463</v>
      </c>
    </row>
    <row r="264" spans="2:3" x14ac:dyDescent="0.2">
      <c r="B264">
        <v>23517</v>
      </c>
      <c r="C264" t="s">
        <v>464</v>
      </c>
    </row>
    <row r="265" spans="2:3" x14ac:dyDescent="0.2">
      <c r="B265">
        <v>23518</v>
      </c>
      <c r="C265" t="s">
        <v>465</v>
      </c>
    </row>
    <row r="266" spans="2:3" x14ac:dyDescent="0.2">
      <c r="B266">
        <v>23519</v>
      </c>
      <c r="C266" t="s">
        <v>466</v>
      </c>
    </row>
    <row r="267" spans="2:3" x14ac:dyDescent="0.2">
      <c r="B267">
        <v>23520</v>
      </c>
      <c r="C267" t="s">
        <v>467</v>
      </c>
    </row>
    <row r="268" spans="2:3" x14ac:dyDescent="0.2">
      <c r="B268">
        <v>23522</v>
      </c>
      <c r="C268" t="s">
        <v>468</v>
      </c>
    </row>
    <row r="269" spans="2:3" x14ac:dyDescent="0.2">
      <c r="B269">
        <v>23523</v>
      </c>
      <c r="C269" t="s">
        <v>469</v>
      </c>
    </row>
    <row r="270" spans="2:3" x14ac:dyDescent="0.2">
      <c r="B270">
        <v>23524</v>
      </c>
      <c r="C270" t="s">
        <v>470</v>
      </c>
    </row>
    <row r="271" spans="2:3" x14ac:dyDescent="0.2">
      <c r="B271">
        <v>23526</v>
      </c>
      <c r="C271" t="s">
        <v>471</v>
      </c>
    </row>
    <row r="272" spans="2:3" x14ac:dyDescent="0.2">
      <c r="B272">
        <v>23527</v>
      </c>
      <c r="C272" t="s">
        <v>472</v>
      </c>
    </row>
    <row r="273" spans="2:3" x14ac:dyDescent="0.2">
      <c r="B273">
        <v>23528</v>
      </c>
      <c r="C273" t="s">
        <v>473</v>
      </c>
    </row>
    <row r="274" spans="2:3" x14ac:dyDescent="0.2">
      <c r="B274">
        <v>23530</v>
      </c>
      <c r="C274" t="s">
        <v>474</v>
      </c>
    </row>
    <row r="275" spans="2:3" x14ac:dyDescent="0.2">
      <c r="B275">
        <v>23531</v>
      </c>
      <c r="C275" t="s">
        <v>475</v>
      </c>
    </row>
    <row r="276" spans="2:3" x14ac:dyDescent="0.2">
      <c r="B276">
        <v>23533</v>
      </c>
      <c r="C276" t="s">
        <v>476</v>
      </c>
    </row>
    <row r="277" spans="2:3" x14ac:dyDescent="0.2">
      <c r="B277">
        <v>23534</v>
      </c>
      <c r="C277" t="s">
        <v>477</v>
      </c>
    </row>
    <row r="278" spans="2:3" x14ac:dyDescent="0.2">
      <c r="B278">
        <v>23535</v>
      </c>
      <c r="C278" t="s">
        <v>478</v>
      </c>
    </row>
    <row r="279" spans="2:3" x14ac:dyDescent="0.2">
      <c r="B279">
        <v>23538</v>
      </c>
      <c r="C279" t="s">
        <v>479</v>
      </c>
    </row>
    <row r="280" spans="2:3" x14ac:dyDescent="0.2">
      <c r="B280">
        <v>23540</v>
      </c>
      <c r="C280" t="s">
        <v>480</v>
      </c>
    </row>
    <row r="281" spans="2:3" x14ac:dyDescent="0.2">
      <c r="B281">
        <v>23541</v>
      </c>
      <c r="C281" t="s">
        <v>481</v>
      </c>
    </row>
    <row r="282" spans="2:3" x14ac:dyDescent="0.2">
      <c r="B282">
        <v>23543</v>
      </c>
      <c r="C282" t="s">
        <v>482</v>
      </c>
    </row>
    <row r="283" spans="2:3" x14ac:dyDescent="0.2">
      <c r="B283">
        <v>23545</v>
      </c>
      <c r="C283" t="s">
        <v>483</v>
      </c>
    </row>
    <row r="284" spans="2:3" x14ac:dyDescent="0.2">
      <c r="B284">
        <v>23546</v>
      </c>
      <c r="C284" t="s">
        <v>484</v>
      </c>
    </row>
    <row r="285" spans="2:3" x14ac:dyDescent="0.2">
      <c r="B285">
        <v>23547</v>
      </c>
      <c r="C285" t="s">
        <v>485</v>
      </c>
    </row>
    <row r="286" spans="2:3" x14ac:dyDescent="0.2">
      <c r="B286">
        <v>23548</v>
      </c>
      <c r="C286" t="s">
        <v>486</v>
      </c>
    </row>
    <row r="287" spans="2:3" x14ac:dyDescent="0.2">
      <c r="B287">
        <v>23550</v>
      </c>
      <c r="C287" t="s">
        <v>487</v>
      </c>
    </row>
    <row r="288" spans="2:3" x14ac:dyDescent="0.2">
      <c r="B288">
        <v>23551</v>
      </c>
      <c r="C288" t="s">
        <v>488</v>
      </c>
    </row>
    <row r="289" spans="2:3" x14ac:dyDescent="0.2">
      <c r="B289">
        <v>23552</v>
      </c>
      <c r="C289" t="s">
        <v>489</v>
      </c>
    </row>
    <row r="290" spans="2:3" x14ac:dyDescent="0.2">
      <c r="B290">
        <v>23553</v>
      </c>
      <c r="C290" t="s">
        <v>490</v>
      </c>
    </row>
    <row r="291" spans="2:3" x14ac:dyDescent="0.2">
      <c r="B291">
        <v>23555</v>
      </c>
      <c r="C291" t="s">
        <v>491</v>
      </c>
    </row>
    <row r="292" spans="2:3" x14ac:dyDescent="0.2">
      <c r="B292">
        <v>23557</v>
      </c>
      <c r="C292" t="s">
        <v>492</v>
      </c>
    </row>
    <row r="293" spans="2:3" x14ac:dyDescent="0.2">
      <c r="B293">
        <v>23558</v>
      </c>
      <c r="C293" t="s">
        <v>493</v>
      </c>
    </row>
    <row r="294" spans="2:3" x14ac:dyDescent="0.2">
      <c r="B294">
        <v>23559</v>
      </c>
      <c r="C294" t="s">
        <v>494</v>
      </c>
    </row>
    <row r="295" spans="2:3" x14ac:dyDescent="0.2">
      <c r="B295">
        <v>23560</v>
      </c>
      <c r="C295" t="s">
        <v>495</v>
      </c>
    </row>
    <row r="296" spans="2:3" x14ac:dyDescent="0.2">
      <c r="B296">
        <v>23561</v>
      </c>
      <c r="C296" t="s">
        <v>496</v>
      </c>
    </row>
    <row r="297" spans="2:3" x14ac:dyDescent="0.2">
      <c r="B297">
        <v>23562</v>
      </c>
      <c r="C297" t="s">
        <v>497</v>
      </c>
    </row>
    <row r="298" spans="2:3" x14ac:dyDescent="0.2">
      <c r="B298">
        <v>23563</v>
      </c>
      <c r="C298" t="s">
        <v>498</v>
      </c>
    </row>
    <row r="299" spans="2:3" x14ac:dyDescent="0.2">
      <c r="B299">
        <v>23564</v>
      </c>
      <c r="C299" t="s">
        <v>499</v>
      </c>
    </row>
    <row r="300" spans="2:3" x14ac:dyDescent="0.2">
      <c r="B300">
        <v>23565</v>
      </c>
      <c r="C300" t="s">
        <v>500</v>
      </c>
    </row>
    <row r="301" spans="2:3" x14ac:dyDescent="0.2">
      <c r="B301">
        <v>23566</v>
      </c>
      <c r="C301" t="s">
        <v>501</v>
      </c>
    </row>
    <row r="302" spans="2:3" x14ac:dyDescent="0.2">
      <c r="B302">
        <v>23567</v>
      </c>
      <c r="C302" t="s">
        <v>502</v>
      </c>
    </row>
    <row r="303" spans="2:3" x14ac:dyDescent="0.2">
      <c r="B303">
        <v>23571</v>
      </c>
      <c r="C303" t="s">
        <v>503</v>
      </c>
    </row>
    <row r="304" spans="2:3" x14ac:dyDescent="0.2">
      <c r="B304">
        <v>23572</v>
      </c>
      <c r="C304" t="s">
        <v>504</v>
      </c>
    </row>
    <row r="305" spans="2:3" x14ac:dyDescent="0.2">
      <c r="B305">
        <v>23573</v>
      </c>
      <c r="C305" t="s">
        <v>505</v>
      </c>
    </row>
    <row r="306" spans="2:3" x14ac:dyDescent="0.2">
      <c r="B306">
        <v>23574</v>
      </c>
      <c r="C306" t="s">
        <v>506</v>
      </c>
    </row>
    <row r="307" spans="2:3" x14ac:dyDescent="0.2">
      <c r="B307">
        <v>23575</v>
      </c>
      <c r="C307" t="s">
        <v>507</v>
      </c>
    </row>
    <row r="308" spans="2:3" x14ac:dyDescent="0.2">
      <c r="B308">
        <v>23579</v>
      </c>
      <c r="C308" t="s">
        <v>508</v>
      </c>
    </row>
    <row r="309" spans="2:3" x14ac:dyDescent="0.2">
      <c r="B309">
        <v>23580</v>
      </c>
      <c r="C309" t="s">
        <v>509</v>
      </c>
    </row>
    <row r="310" spans="2:3" x14ac:dyDescent="0.2">
      <c r="B310">
        <v>23582</v>
      </c>
      <c r="C310" t="s">
        <v>510</v>
      </c>
    </row>
    <row r="311" spans="2:3" x14ac:dyDescent="0.2">
      <c r="B311">
        <v>23583</v>
      </c>
      <c r="C311" t="s">
        <v>511</v>
      </c>
    </row>
    <row r="312" spans="2:3" x14ac:dyDescent="0.2">
      <c r="B312">
        <v>23584</v>
      </c>
      <c r="C312" t="s">
        <v>512</v>
      </c>
    </row>
    <row r="313" spans="2:3" x14ac:dyDescent="0.2">
      <c r="B313">
        <v>23585</v>
      </c>
      <c r="C313" t="s">
        <v>513</v>
      </c>
    </row>
    <row r="314" spans="2:3" x14ac:dyDescent="0.2">
      <c r="B314">
        <v>23586</v>
      </c>
      <c r="C314" t="s">
        <v>514</v>
      </c>
    </row>
    <row r="315" spans="2:3" x14ac:dyDescent="0.2">
      <c r="B315">
        <v>23587</v>
      </c>
      <c r="C315" t="s">
        <v>515</v>
      </c>
    </row>
    <row r="316" spans="2:3" x14ac:dyDescent="0.2">
      <c r="B316">
        <v>23588</v>
      </c>
      <c r="C316" t="s">
        <v>516</v>
      </c>
    </row>
    <row r="317" spans="2:3" x14ac:dyDescent="0.2">
      <c r="B317">
        <v>23589</v>
      </c>
      <c r="C317" t="s">
        <v>517</v>
      </c>
    </row>
    <row r="318" spans="2:3" x14ac:dyDescent="0.2">
      <c r="B318">
        <v>23590</v>
      </c>
      <c r="C318" t="s">
        <v>518</v>
      </c>
    </row>
    <row r="319" spans="2:3" x14ac:dyDescent="0.2">
      <c r="B319">
        <v>23591</v>
      </c>
      <c r="C319" t="s">
        <v>519</v>
      </c>
    </row>
    <row r="320" spans="2:3" x14ac:dyDescent="0.2">
      <c r="B320">
        <v>23592</v>
      </c>
      <c r="C320" t="s">
        <v>520</v>
      </c>
    </row>
    <row r="321" spans="2:3" x14ac:dyDescent="0.2">
      <c r="B321">
        <v>23593</v>
      </c>
      <c r="C321" t="s">
        <v>521</v>
      </c>
    </row>
    <row r="322" spans="2:3" x14ac:dyDescent="0.2">
      <c r="B322">
        <v>23595</v>
      </c>
      <c r="C322" t="s">
        <v>522</v>
      </c>
    </row>
    <row r="323" spans="2:3" x14ac:dyDescent="0.2">
      <c r="B323">
        <v>23598</v>
      </c>
      <c r="C323" t="s">
        <v>523</v>
      </c>
    </row>
    <row r="324" spans="2:3" x14ac:dyDescent="0.2">
      <c r="B324">
        <v>23600</v>
      </c>
      <c r="C324" t="s">
        <v>524</v>
      </c>
    </row>
    <row r="325" spans="2:3" x14ac:dyDescent="0.2">
      <c r="B325">
        <v>23601</v>
      </c>
      <c r="C325" t="s">
        <v>525</v>
      </c>
    </row>
    <row r="326" spans="2:3" x14ac:dyDescent="0.2">
      <c r="B326">
        <v>23603</v>
      </c>
      <c r="C326" t="s">
        <v>526</v>
      </c>
    </row>
    <row r="327" spans="2:3" x14ac:dyDescent="0.2">
      <c r="B327">
        <v>23604</v>
      </c>
      <c r="C327" t="s">
        <v>527</v>
      </c>
    </row>
    <row r="328" spans="2:3" x14ac:dyDescent="0.2">
      <c r="B328">
        <v>23606</v>
      </c>
      <c r="C328" t="s">
        <v>528</v>
      </c>
    </row>
    <row r="329" spans="2:3" x14ac:dyDescent="0.2">
      <c r="B329">
        <v>23607</v>
      </c>
      <c r="C329" t="s">
        <v>529</v>
      </c>
    </row>
    <row r="330" spans="2:3" x14ac:dyDescent="0.2">
      <c r="B330">
        <v>23608</v>
      </c>
      <c r="C330" t="s">
        <v>530</v>
      </c>
    </row>
    <row r="331" spans="2:3" x14ac:dyDescent="0.2">
      <c r="B331">
        <v>23609</v>
      </c>
      <c r="C331" t="s">
        <v>531</v>
      </c>
    </row>
    <row r="332" spans="2:3" x14ac:dyDescent="0.2">
      <c r="B332">
        <v>23610</v>
      </c>
      <c r="C332" t="s">
        <v>532</v>
      </c>
    </row>
    <row r="333" spans="2:3" x14ac:dyDescent="0.2">
      <c r="B333">
        <v>23611</v>
      </c>
      <c r="C333" t="s">
        <v>533</v>
      </c>
    </row>
    <row r="334" spans="2:3" x14ac:dyDescent="0.2">
      <c r="B334">
        <v>23612</v>
      </c>
      <c r="C334" t="s">
        <v>534</v>
      </c>
    </row>
    <row r="335" spans="2:3" x14ac:dyDescent="0.2">
      <c r="B335">
        <v>23613</v>
      </c>
      <c r="C335" t="s">
        <v>535</v>
      </c>
    </row>
    <row r="336" spans="2:3" x14ac:dyDescent="0.2">
      <c r="B336">
        <v>23614</v>
      </c>
      <c r="C336" t="s">
        <v>536</v>
      </c>
    </row>
    <row r="337" spans="2:3" x14ac:dyDescent="0.2">
      <c r="B337">
        <v>23616</v>
      </c>
      <c r="C337" t="s">
        <v>537</v>
      </c>
    </row>
    <row r="338" spans="2:3" x14ac:dyDescent="0.2">
      <c r="B338">
        <v>23619</v>
      </c>
      <c r="C338" t="s">
        <v>538</v>
      </c>
    </row>
    <row r="339" spans="2:3" x14ac:dyDescent="0.2">
      <c r="B339">
        <v>23620</v>
      </c>
      <c r="C339" t="s">
        <v>539</v>
      </c>
    </row>
    <row r="340" spans="2:3" x14ac:dyDescent="0.2">
      <c r="B340">
        <v>23621</v>
      </c>
      <c r="C340" t="s">
        <v>540</v>
      </c>
    </row>
    <row r="341" spans="2:3" x14ac:dyDescent="0.2">
      <c r="B341">
        <v>23622</v>
      </c>
      <c r="C341" t="s">
        <v>541</v>
      </c>
    </row>
    <row r="342" spans="2:3" x14ac:dyDescent="0.2">
      <c r="B342">
        <v>23625</v>
      </c>
      <c r="C342" t="s">
        <v>542</v>
      </c>
    </row>
    <row r="343" spans="2:3" x14ac:dyDescent="0.2">
      <c r="B343">
        <v>23626</v>
      </c>
      <c r="C343" t="s">
        <v>543</v>
      </c>
    </row>
    <row r="344" spans="2:3" x14ac:dyDescent="0.2">
      <c r="B344">
        <v>23627</v>
      </c>
      <c r="C344" t="s">
        <v>544</v>
      </c>
    </row>
    <row r="345" spans="2:3" x14ac:dyDescent="0.2">
      <c r="B345">
        <v>23628</v>
      </c>
      <c r="C345" t="s">
        <v>545</v>
      </c>
    </row>
    <row r="346" spans="2:3" x14ac:dyDescent="0.2">
      <c r="B346">
        <v>23629</v>
      </c>
      <c r="C346" t="s">
        <v>546</v>
      </c>
    </row>
    <row r="347" spans="2:3" x14ac:dyDescent="0.2">
      <c r="B347">
        <v>23632</v>
      </c>
      <c r="C347" t="s">
        <v>547</v>
      </c>
    </row>
    <row r="348" spans="2:3" x14ac:dyDescent="0.2">
      <c r="B348">
        <v>23639</v>
      </c>
      <c r="C348" t="s">
        <v>548</v>
      </c>
    </row>
    <row r="349" spans="2:3" x14ac:dyDescent="0.2">
      <c r="B349">
        <v>23640</v>
      </c>
      <c r="C349" t="s">
        <v>549</v>
      </c>
    </row>
    <row r="350" spans="2:3" x14ac:dyDescent="0.2">
      <c r="B350">
        <v>23641</v>
      </c>
      <c r="C350" t="s">
        <v>550</v>
      </c>
    </row>
    <row r="351" spans="2:3" x14ac:dyDescent="0.2">
      <c r="B351">
        <v>23642</v>
      </c>
      <c r="C351" t="s">
        <v>551</v>
      </c>
    </row>
    <row r="352" spans="2:3" x14ac:dyDescent="0.2">
      <c r="B352">
        <v>23644</v>
      </c>
      <c r="C352" t="s">
        <v>552</v>
      </c>
    </row>
    <row r="353" spans="2:3" x14ac:dyDescent="0.2">
      <c r="B353">
        <v>23645</v>
      </c>
      <c r="C353" t="s">
        <v>553</v>
      </c>
    </row>
    <row r="354" spans="2:3" x14ac:dyDescent="0.2">
      <c r="B354">
        <v>23646</v>
      </c>
      <c r="C354" t="s">
        <v>554</v>
      </c>
    </row>
    <row r="355" spans="2:3" x14ac:dyDescent="0.2">
      <c r="B355">
        <v>23647</v>
      </c>
      <c r="C355" t="s">
        <v>555</v>
      </c>
    </row>
    <row r="356" spans="2:3" x14ac:dyDescent="0.2">
      <c r="B356">
        <v>23650</v>
      </c>
      <c r="C356" t="s">
        <v>556</v>
      </c>
    </row>
    <row r="357" spans="2:3" x14ac:dyDescent="0.2">
      <c r="B357">
        <v>23651</v>
      </c>
      <c r="C357" t="s">
        <v>557</v>
      </c>
    </row>
    <row r="358" spans="2:3" x14ac:dyDescent="0.2">
      <c r="B358">
        <v>23652</v>
      </c>
      <c r="C358" t="s">
        <v>558</v>
      </c>
    </row>
    <row r="359" spans="2:3" x14ac:dyDescent="0.2">
      <c r="B359">
        <v>23653</v>
      </c>
      <c r="C359" t="s">
        <v>559</v>
      </c>
    </row>
    <row r="360" spans="2:3" x14ac:dyDescent="0.2">
      <c r="B360">
        <v>23654</v>
      </c>
      <c r="C360" t="s">
        <v>560</v>
      </c>
    </row>
    <row r="361" spans="2:3" x14ac:dyDescent="0.2">
      <c r="B361">
        <v>23655</v>
      </c>
      <c r="C361" t="s">
        <v>561</v>
      </c>
    </row>
    <row r="362" spans="2:3" x14ac:dyDescent="0.2">
      <c r="B362">
        <v>23656</v>
      </c>
      <c r="C362" t="s">
        <v>562</v>
      </c>
    </row>
    <row r="363" spans="2:3" x14ac:dyDescent="0.2">
      <c r="B363">
        <v>23657</v>
      </c>
      <c r="C363" t="s">
        <v>563</v>
      </c>
    </row>
    <row r="364" spans="2:3" x14ac:dyDescent="0.2">
      <c r="B364">
        <v>23659</v>
      </c>
      <c r="C364" t="s">
        <v>564</v>
      </c>
    </row>
    <row r="365" spans="2:3" x14ac:dyDescent="0.2">
      <c r="B365">
        <v>23660</v>
      </c>
      <c r="C365" t="s">
        <v>565</v>
      </c>
    </row>
    <row r="366" spans="2:3" x14ac:dyDescent="0.2">
      <c r="B366">
        <v>23663</v>
      </c>
      <c r="C366" t="s">
        <v>566</v>
      </c>
    </row>
    <row r="367" spans="2:3" x14ac:dyDescent="0.2">
      <c r="B367">
        <v>23687</v>
      </c>
      <c r="C367" t="s">
        <v>567</v>
      </c>
    </row>
    <row r="368" spans="2:3" x14ac:dyDescent="0.2">
      <c r="B368">
        <v>23688</v>
      </c>
      <c r="C368" t="s">
        <v>568</v>
      </c>
    </row>
    <row r="369" spans="2:3" x14ac:dyDescent="0.2">
      <c r="B369">
        <v>23689</v>
      </c>
      <c r="C369" t="s">
        <v>569</v>
      </c>
    </row>
    <row r="370" spans="2:3" x14ac:dyDescent="0.2">
      <c r="B370">
        <v>23690</v>
      </c>
      <c r="C370" t="s">
        <v>570</v>
      </c>
    </row>
    <row r="371" spans="2:3" x14ac:dyDescent="0.2">
      <c r="B371">
        <v>23691</v>
      </c>
      <c r="C371" t="s">
        <v>571</v>
      </c>
    </row>
    <row r="372" spans="2:3" x14ac:dyDescent="0.2">
      <c r="B372">
        <v>23692</v>
      </c>
      <c r="C372" t="s">
        <v>572</v>
      </c>
    </row>
    <row r="373" spans="2:3" x14ac:dyDescent="0.2">
      <c r="B373">
        <v>23693</v>
      </c>
      <c r="C373" t="s">
        <v>573</v>
      </c>
    </row>
    <row r="374" spans="2:3" x14ac:dyDescent="0.2">
      <c r="B374">
        <v>23694</v>
      </c>
      <c r="C374" t="s">
        <v>574</v>
      </c>
    </row>
    <row r="375" spans="2:3" x14ac:dyDescent="0.2">
      <c r="B375">
        <v>23695</v>
      </c>
      <c r="C375" t="s">
        <v>575</v>
      </c>
    </row>
    <row r="376" spans="2:3" x14ac:dyDescent="0.2">
      <c r="B376">
        <v>23696</v>
      </c>
      <c r="C376" t="s">
        <v>576</v>
      </c>
    </row>
    <row r="377" spans="2:3" x14ac:dyDescent="0.2">
      <c r="B377">
        <v>23697</v>
      </c>
      <c r="C377" t="s">
        <v>577</v>
      </c>
    </row>
    <row r="378" spans="2:3" x14ac:dyDescent="0.2">
      <c r="B378">
        <v>23698</v>
      </c>
      <c r="C378" t="s">
        <v>578</v>
      </c>
    </row>
    <row r="379" spans="2:3" x14ac:dyDescent="0.2">
      <c r="B379">
        <v>23699</v>
      </c>
      <c r="C379" t="s">
        <v>579</v>
      </c>
    </row>
    <row r="380" spans="2:3" x14ac:dyDescent="0.2">
      <c r="B380">
        <v>23700</v>
      </c>
      <c r="C380" t="s">
        <v>580</v>
      </c>
    </row>
    <row r="381" spans="2:3" x14ac:dyDescent="0.2">
      <c r="B381">
        <v>23701</v>
      </c>
      <c r="C381" t="s">
        <v>581</v>
      </c>
    </row>
    <row r="382" spans="2:3" x14ac:dyDescent="0.2">
      <c r="B382">
        <v>23702</v>
      </c>
      <c r="C382" t="s">
        <v>582</v>
      </c>
    </row>
    <row r="383" spans="2:3" x14ac:dyDescent="0.2">
      <c r="B383">
        <v>23703</v>
      </c>
      <c r="C383" t="s">
        <v>583</v>
      </c>
    </row>
    <row r="384" spans="2:3" x14ac:dyDescent="0.2">
      <c r="B384">
        <v>23704</v>
      </c>
      <c r="C384" t="s">
        <v>584</v>
      </c>
    </row>
    <row r="385" spans="2:3" x14ac:dyDescent="0.2">
      <c r="B385">
        <v>23705</v>
      </c>
      <c r="C385" t="s">
        <v>585</v>
      </c>
    </row>
    <row r="386" spans="2:3" x14ac:dyDescent="0.2">
      <c r="B386">
        <v>23706</v>
      </c>
      <c r="C386" t="s">
        <v>586</v>
      </c>
    </row>
    <row r="387" spans="2:3" x14ac:dyDescent="0.2">
      <c r="B387">
        <v>23707</v>
      </c>
      <c r="C387" t="s">
        <v>587</v>
      </c>
    </row>
    <row r="388" spans="2:3" x14ac:dyDescent="0.2">
      <c r="B388">
        <v>23708</v>
      </c>
      <c r="C388" t="s">
        <v>588</v>
      </c>
    </row>
    <row r="389" spans="2:3" x14ac:dyDescent="0.2">
      <c r="B389">
        <v>23709</v>
      </c>
      <c r="C389" t="s">
        <v>589</v>
      </c>
    </row>
    <row r="390" spans="2:3" x14ac:dyDescent="0.2">
      <c r="B390">
        <v>23710</v>
      </c>
      <c r="C390" t="s">
        <v>590</v>
      </c>
    </row>
    <row r="391" spans="2:3" x14ac:dyDescent="0.2">
      <c r="B391">
        <v>23711</v>
      </c>
      <c r="C391" t="s">
        <v>591</v>
      </c>
    </row>
    <row r="392" spans="2:3" x14ac:dyDescent="0.2">
      <c r="B392">
        <v>23712</v>
      </c>
      <c r="C392" t="s">
        <v>592</v>
      </c>
    </row>
    <row r="393" spans="2:3" x14ac:dyDescent="0.2">
      <c r="B393">
        <v>23713</v>
      </c>
      <c r="C393" t="s">
        <v>593</v>
      </c>
    </row>
    <row r="394" spans="2:3" x14ac:dyDescent="0.2">
      <c r="B394">
        <v>23714</v>
      </c>
      <c r="C394" t="s">
        <v>594</v>
      </c>
    </row>
    <row r="395" spans="2:3" x14ac:dyDescent="0.2">
      <c r="B395">
        <v>23715</v>
      </c>
      <c r="C395" t="s">
        <v>595</v>
      </c>
    </row>
    <row r="396" spans="2:3" x14ac:dyDescent="0.2">
      <c r="B396">
        <v>23716</v>
      </c>
      <c r="C396" t="s">
        <v>596</v>
      </c>
    </row>
    <row r="397" spans="2:3" x14ac:dyDescent="0.2">
      <c r="B397">
        <v>23717</v>
      </c>
      <c r="C397" t="s">
        <v>597</v>
      </c>
    </row>
    <row r="398" spans="2:3" x14ac:dyDescent="0.2">
      <c r="B398">
        <v>23718</v>
      </c>
      <c r="C398" t="s">
        <v>598</v>
      </c>
    </row>
    <row r="399" spans="2:3" x14ac:dyDescent="0.2">
      <c r="B399">
        <v>23719</v>
      </c>
      <c r="C399" t="s">
        <v>599</v>
      </c>
    </row>
    <row r="400" spans="2:3" x14ac:dyDescent="0.2">
      <c r="B400">
        <v>23720</v>
      </c>
      <c r="C400" t="s">
        <v>600</v>
      </c>
    </row>
    <row r="401" spans="2:3" x14ac:dyDescent="0.2">
      <c r="B401">
        <v>23721</v>
      </c>
      <c r="C401" t="s">
        <v>601</v>
      </c>
    </row>
    <row r="402" spans="2:3" x14ac:dyDescent="0.2">
      <c r="B402">
        <v>23722</v>
      </c>
      <c r="C402" t="s">
        <v>602</v>
      </c>
    </row>
    <row r="403" spans="2:3" x14ac:dyDescent="0.2">
      <c r="B403">
        <v>23729</v>
      </c>
      <c r="C403" t="s">
        <v>603</v>
      </c>
    </row>
    <row r="404" spans="2:3" x14ac:dyDescent="0.2">
      <c r="B404">
        <v>23743</v>
      </c>
      <c r="C404" t="s">
        <v>604</v>
      </c>
    </row>
    <row r="405" spans="2:3" x14ac:dyDescent="0.2">
      <c r="B405">
        <v>23744</v>
      </c>
      <c r="C405" t="s">
        <v>605</v>
      </c>
    </row>
    <row r="406" spans="2:3" x14ac:dyDescent="0.2">
      <c r="B406">
        <v>23754</v>
      </c>
      <c r="C406" t="s">
        <v>606</v>
      </c>
    </row>
    <row r="407" spans="2:3" x14ac:dyDescent="0.2">
      <c r="B407">
        <v>23756</v>
      </c>
      <c r="C407" t="s">
        <v>607</v>
      </c>
    </row>
    <row r="408" spans="2:3" x14ac:dyDescent="0.2">
      <c r="B408">
        <v>23757</v>
      </c>
      <c r="C408" t="s">
        <v>608</v>
      </c>
    </row>
    <row r="409" spans="2:3" x14ac:dyDescent="0.2">
      <c r="B409">
        <v>23758</v>
      </c>
      <c r="C409" t="s">
        <v>609</v>
      </c>
    </row>
    <row r="410" spans="2:3" x14ac:dyDescent="0.2">
      <c r="B410">
        <v>23759</v>
      </c>
      <c r="C410" t="s">
        <v>610</v>
      </c>
    </row>
    <row r="411" spans="2:3" x14ac:dyDescent="0.2">
      <c r="B411">
        <v>23760</v>
      </c>
      <c r="C411" t="s">
        <v>611</v>
      </c>
    </row>
    <row r="412" spans="2:3" x14ac:dyDescent="0.2">
      <c r="B412">
        <v>23765</v>
      </c>
      <c r="C412" t="s">
        <v>612</v>
      </c>
    </row>
    <row r="413" spans="2:3" x14ac:dyDescent="0.2">
      <c r="B413">
        <v>23766</v>
      </c>
      <c r="C413" t="s">
        <v>613</v>
      </c>
    </row>
    <row r="414" spans="2:3" x14ac:dyDescent="0.2">
      <c r="B414">
        <v>23767</v>
      </c>
      <c r="C414" t="s">
        <v>614</v>
      </c>
    </row>
    <row r="415" spans="2:3" x14ac:dyDescent="0.2">
      <c r="B415">
        <v>23768</v>
      </c>
      <c r="C415" t="s">
        <v>615</v>
      </c>
    </row>
    <row r="416" spans="2:3" x14ac:dyDescent="0.2">
      <c r="B416">
        <v>23769</v>
      </c>
      <c r="C416" t="s">
        <v>616</v>
      </c>
    </row>
    <row r="417" spans="2:3" x14ac:dyDescent="0.2">
      <c r="B417">
        <v>23770</v>
      </c>
      <c r="C417" t="s">
        <v>617</v>
      </c>
    </row>
    <row r="418" spans="2:3" x14ac:dyDescent="0.2">
      <c r="B418">
        <v>23776</v>
      </c>
      <c r="C418" t="s">
        <v>618</v>
      </c>
    </row>
    <row r="419" spans="2:3" x14ac:dyDescent="0.2">
      <c r="B419">
        <v>23777</v>
      </c>
      <c r="C419" t="s">
        <v>619</v>
      </c>
    </row>
    <row r="420" spans="2:3" x14ac:dyDescent="0.2">
      <c r="B420">
        <v>23778</v>
      </c>
      <c r="C420" t="s">
        <v>620</v>
      </c>
    </row>
    <row r="421" spans="2:3" x14ac:dyDescent="0.2">
      <c r="B421">
        <v>23779</v>
      </c>
      <c r="C421" t="s">
        <v>621</v>
      </c>
    </row>
    <row r="422" spans="2:3" x14ac:dyDescent="0.2">
      <c r="B422">
        <v>23780</v>
      </c>
      <c r="C422" t="s">
        <v>622</v>
      </c>
    </row>
    <row r="423" spans="2:3" x14ac:dyDescent="0.2">
      <c r="B423">
        <v>23780</v>
      </c>
      <c r="C423" t="s">
        <v>623</v>
      </c>
    </row>
    <row r="424" spans="2:3" x14ac:dyDescent="0.2">
      <c r="B424">
        <v>23781</v>
      </c>
      <c r="C424" t="s">
        <v>624</v>
      </c>
    </row>
    <row r="425" spans="2:3" x14ac:dyDescent="0.2">
      <c r="B425">
        <v>23783</v>
      </c>
      <c r="C425" t="s">
        <v>625</v>
      </c>
    </row>
    <row r="426" spans="2:3" x14ac:dyDescent="0.2">
      <c r="B426">
        <v>23786</v>
      </c>
      <c r="C426" t="s">
        <v>626</v>
      </c>
    </row>
    <row r="427" spans="2:3" x14ac:dyDescent="0.2">
      <c r="B427">
        <v>23790</v>
      </c>
      <c r="C427" t="s">
        <v>627</v>
      </c>
    </row>
    <row r="428" spans="2:3" x14ac:dyDescent="0.2">
      <c r="B428">
        <v>23791</v>
      </c>
      <c r="C428" t="s">
        <v>628</v>
      </c>
    </row>
    <row r="429" spans="2:3" x14ac:dyDescent="0.2">
      <c r="B429">
        <v>23792</v>
      </c>
      <c r="C429" t="s">
        <v>629</v>
      </c>
    </row>
    <row r="430" spans="2:3" x14ac:dyDescent="0.2">
      <c r="B430">
        <v>23793</v>
      </c>
      <c r="C430" t="s">
        <v>630</v>
      </c>
    </row>
    <row r="431" spans="2:3" x14ac:dyDescent="0.2">
      <c r="B431">
        <v>23794</v>
      </c>
      <c r="C431" t="s">
        <v>631</v>
      </c>
    </row>
    <row r="432" spans="2:3" x14ac:dyDescent="0.2">
      <c r="B432">
        <v>23796</v>
      </c>
      <c r="C432" t="s">
        <v>632</v>
      </c>
    </row>
    <row r="433" spans="2:3" x14ac:dyDescent="0.2">
      <c r="B433">
        <v>23797</v>
      </c>
      <c r="C433" t="s">
        <v>633</v>
      </c>
    </row>
    <row r="434" spans="2:3" x14ac:dyDescent="0.2">
      <c r="B434">
        <v>23798</v>
      </c>
      <c r="C434" t="s">
        <v>634</v>
      </c>
    </row>
    <row r="435" spans="2:3" x14ac:dyDescent="0.2">
      <c r="B435">
        <v>23799</v>
      </c>
      <c r="C435" t="s">
        <v>635</v>
      </c>
    </row>
    <row r="436" spans="2:3" x14ac:dyDescent="0.2">
      <c r="B436">
        <v>23800</v>
      </c>
      <c r="C436" t="s">
        <v>636</v>
      </c>
    </row>
    <row r="437" spans="2:3" x14ac:dyDescent="0.2">
      <c r="B437">
        <v>23801</v>
      </c>
      <c r="C437" t="s">
        <v>637</v>
      </c>
    </row>
    <row r="438" spans="2:3" x14ac:dyDescent="0.2">
      <c r="B438">
        <v>23802</v>
      </c>
      <c r="C438" t="s">
        <v>638</v>
      </c>
    </row>
    <row r="439" spans="2:3" x14ac:dyDescent="0.2">
      <c r="B439">
        <v>23803</v>
      </c>
      <c r="C439" t="s">
        <v>639</v>
      </c>
    </row>
    <row r="440" spans="2:3" x14ac:dyDescent="0.2">
      <c r="B440">
        <v>23805</v>
      </c>
      <c r="C440" t="s">
        <v>640</v>
      </c>
    </row>
    <row r="441" spans="2:3" x14ac:dyDescent="0.2">
      <c r="B441">
        <v>23807</v>
      </c>
      <c r="C441" t="s">
        <v>641</v>
      </c>
    </row>
    <row r="442" spans="2:3" x14ac:dyDescent="0.2">
      <c r="B442">
        <v>23808</v>
      </c>
      <c r="C442" t="s">
        <v>642</v>
      </c>
    </row>
    <row r="443" spans="2:3" x14ac:dyDescent="0.2">
      <c r="B443">
        <v>23810</v>
      </c>
      <c r="C443" t="s">
        <v>643</v>
      </c>
    </row>
    <row r="444" spans="2:3" x14ac:dyDescent="0.2">
      <c r="B444">
        <v>23811</v>
      </c>
      <c r="C444" t="s">
        <v>644</v>
      </c>
    </row>
    <row r="445" spans="2:3" x14ac:dyDescent="0.2">
      <c r="B445">
        <v>23856</v>
      </c>
      <c r="C445" t="s">
        <v>645</v>
      </c>
    </row>
    <row r="446" spans="2:3" x14ac:dyDescent="0.2">
      <c r="B446">
        <v>23857</v>
      </c>
      <c r="C446" t="s">
        <v>646</v>
      </c>
    </row>
    <row r="447" spans="2:3" x14ac:dyDescent="0.2">
      <c r="B447">
        <v>23858</v>
      </c>
      <c r="C447" t="s">
        <v>647</v>
      </c>
    </row>
    <row r="448" spans="2:3" x14ac:dyDescent="0.2">
      <c r="B448">
        <v>23895</v>
      </c>
      <c r="C448" t="s">
        <v>648</v>
      </c>
    </row>
    <row r="449" spans="2:3" x14ac:dyDescent="0.2">
      <c r="B449">
        <v>23900</v>
      </c>
      <c r="C449" t="s">
        <v>649</v>
      </c>
    </row>
    <row r="450" spans="2:3" x14ac:dyDescent="0.2">
      <c r="B450">
        <v>23901</v>
      </c>
      <c r="C450" t="s">
        <v>650</v>
      </c>
    </row>
    <row r="451" spans="2:3" x14ac:dyDescent="0.2">
      <c r="B451">
        <v>23902</v>
      </c>
      <c r="C451" t="s">
        <v>651</v>
      </c>
    </row>
    <row r="452" spans="2:3" x14ac:dyDescent="0.2">
      <c r="B452">
        <v>23903</v>
      </c>
      <c r="C452" t="s">
        <v>652</v>
      </c>
    </row>
    <row r="453" spans="2:3" x14ac:dyDescent="0.2">
      <c r="B453">
        <v>23913</v>
      </c>
      <c r="C453" t="s">
        <v>653</v>
      </c>
    </row>
    <row r="454" spans="2:3" x14ac:dyDescent="0.2">
      <c r="B454">
        <v>23914</v>
      </c>
      <c r="C454" t="s">
        <v>654</v>
      </c>
    </row>
    <row r="455" spans="2:3" x14ac:dyDescent="0.2">
      <c r="B455">
        <v>23915</v>
      </c>
      <c r="C455" t="s">
        <v>655</v>
      </c>
    </row>
    <row r="456" spans="2:3" x14ac:dyDescent="0.2">
      <c r="B456">
        <v>23982</v>
      </c>
      <c r="C456" t="s">
        <v>656</v>
      </c>
    </row>
    <row r="457" spans="2:3" x14ac:dyDescent="0.2">
      <c r="B457">
        <v>23983</v>
      </c>
      <c r="C457" t="s">
        <v>657</v>
      </c>
    </row>
    <row r="458" spans="2:3" x14ac:dyDescent="0.2">
      <c r="B458">
        <v>23985</v>
      </c>
      <c r="C458" t="s">
        <v>658</v>
      </c>
    </row>
    <row r="459" spans="2:3" x14ac:dyDescent="0.2">
      <c r="B459">
        <v>23986</v>
      </c>
      <c r="C459" t="s">
        <v>659</v>
      </c>
    </row>
    <row r="460" spans="2:3" x14ac:dyDescent="0.2">
      <c r="B460">
        <v>23987</v>
      </c>
      <c r="C460" t="s">
        <v>660</v>
      </c>
    </row>
    <row r="461" spans="2:3" x14ac:dyDescent="0.2">
      <c r="B461">
        <v>23988</v>
      </c>
      <c r="C461" t="s">
        <v>661</v>
      </c>
    </row>
    <row r="462" spans="2:3" x14ac:dyDescent="0.2">
      <c r="B462">
        <v>23990</v>
      </c>
      <c r="C462" t="s">
        <v>662</v>
      </c>
    </row>
    <row r="463" spans="2:3" x14ac:dyDescent="0.2">
      <c r="B463">
        <v>24000</v>
      </c>
      <c r="C463" t="s">
        <v>663</v>
      </c>
    </row>
    <row r="464" spans="2:3" x14ac:dyDescent="0.2">
      <c r="B464">
        <v>24008</v>
      </c>
      <c r="C464" t="s">
        <v>664</v>
      </c>
    </row>
    <row r="465" spans="2:3" x14ac:dyDescent="0.2">
      <c r="B465">
        <v>24010</v>
      </c>
      <c r="C465" t="s">
        <v>665</v>
      </c>
    </row>
    <row r="466" spans="2:3" x14ac:dyDescent="0.2">
      <c r="B466">
        <v>24011</v>
      </c>
      <c r="C466" t="s">
        <v>666</v>
      </c>
    </row>
    <row r="467" spans="2:3" x14ac:dyDescent="0.2">
      <c r="B467">
        <v>24013</v>
      </c>
      <c r="C467" t="s">
        <v>667</v>
      </c>
    </row>
    <row r="468" spans="2:3" x14ac:dyDescent="0.2">
      <c r="B468">
        <v>24014</v>
      </c>
      <c r="C468" t="s">
        <v>668</v>
      </c>
    </row>
    <row r="469" spans="2:3" x14ac:dyDescent="0.2">
      <c r="B469">
        <v>24015</v>
      </c>
      <c r="C469" t="s">
        <v>669</v>
      </c>
    </row>
    <row r="470" spans="2:3" x14ac:dyDescent="0.2">
      <c r="B470">
        <v>24016</v>
      </c>
      <c r="C470" t="s">
        <v>670</v>
      </c>
    </row>
    <row r="471" spans="2:3" x14ac:dyDescent="0.2">
      <c r="B471">
        <v>24017</v>
      </c>
      <c r="C471" t="s">
        <v>671</v>
      </c>
    </row>
    <row r="472" spans="2:3" x14ac:dyDescent="0.2">
      <c r="B472">
        <v>24018</v>
      </c>
      <c r="C472" t="s">
        <v>672</v>
      </c>
    </row>
    <row r="473" spans="2:3" x14ac:dyDescent="0.2">
      <c r="B473">
        <v>24019</v>
      </c>
      <c r="C473" t="s">
        <v>673</v>
      </c>
    </row>
    <row r="474" spans="2:3" x14ac:dyDescent="0.2">
      <c r="B474">
        <v>24020</v>
      </c>
      <c r="C474" t="s">
        <v>674</v>
      </c>
    </row>
    <row r="475" spans="2:3" x14ac:dyDescent="0.2">
      <c r="B475">
        <v>24021</v>
      </c>
      <c r="C475" t="s">
        <v>675</v>
      </c>
    </row>
    <row r="476" spans="2:3" x14ac:dyDescent="0.2">
      <c r="B476">
        <v>24023</v>
      </c>
      <c r="C476" t="s">
        <v>676</v>
      </c>
    </row>
    <row r="477" spans="2:3" x14ac:dyDescent="0.2">
      <c r="B477">
        <v>24024</v>
      </c>
      <c r="C477" t="s">
        <v>677</v>
      </c>
    </row>
    <row r="478" spans="2:3" x14ac:dyDescent="0.2">
      <c r="B478">
        <v>24026</v>
      </c>
      <c r="C478" t="s">
        <v>678</v>
      </c>
    </row>
    <row r="479" spans="2:3" x14ac:dyDescent="0.2">
      <c r="B479">
        <v>24028</v>
      </c>
      <c r="C479" t="s">
        <v>679</v>
      </c>
    </row>
    <row r="480" spans="2:3" x14ac:dyDescent="0.2">
      <c r="B480">
        <v>24039</v>
      </c>
      <c r="C480" t="s">
        <v>680</v>
      </c>
    </row>
    <row r="481" spans="2:3" x14ac:dyDescent="0.2">
      <c r="B481">
        <v>24041</v>
      </c>
      <c r="C481" t="s">
        <v>681</v>
      </c>
    </row>
    <row r="482" spans="2:3" x14ac:dyDescent="0.2">
      <c r="B482">
        <v>24042</v>
      </c>
      <c r="C482" t="s">
        <v>682</v>
      </c>
    </row>
    <row r="483" spans="2:3" x14ac:dyDescent="0.2">
      <c r="B483">
        <v>24043</v>
      </c>
      <c r="C483" t="s">
        <v>683</v>
      </c>
    </row>
    <row r="484" spans="2:3" x14ac:dyDescent="0.2">
      <c r="B484">
        <v>24044</v>
      </c>
      <c r="C484" t="s">
        <v>684</v>
      </c>
    </row>
    <row r="485" spans="2:3" x14ac:dyDescent="0.2">
      <c r="B485">
        <v>24046</v>
      </c>
      <c r="C485" t="s">
        <v>685</v>
      </c>
    </row>
    <row r="486" spans="2:3" x14ac:dyDescent="0.2">
      <c r="B486">
        <v>24047</v>
      </c>
      <c r="C486" t="s">
        <v>686</v>
      </c>
    </row>
    <row r="487" spans="2:3" x14ac:dyDescent="0.2">
      <c r="B487">
        <v>24048</v>
      </c>
      <c r="C487" t="s">
        <v>687</v>
      </c>
    </row>
    <row r="488" spans="2:3" x14ac:dyDescent="0.2">
      <c r="B488">
        <v>24049</v>
      </c>
      <c r="C488" t="s">
        <v>688</v>
      </c>
    </row>
    <row r="489" spans="2:3" x14ac:dyDescent="0.2">
      <c r="B489">
        <v>24050</v>
      </c>
      <c r="C489" t="s">
        <v>689</v>
      </c>
    </row>
    <row r="490" spans="2:3" x14ac:dyDescent="0.2">
      <c r="B490">
        <v>24051</v>
      </c>
      <c r="C490" t="s">
        <v>690</v>
      </c>
    </row>
    <row r="491" spans="2:3" x14ac:dyDescent="0.2">
      <c r="B491">
        <v>24053</v>
      </c>
      <c r="C491" t="s">
        <v>691</v>
      </c>
    </row>
    <row r="492" spans="2:3" x14ac:dyDescent="0.2">
      <c r="B492">
        <v>24054</v>
      </c>
      <c r="C492" t="s">
        <v>692</v>
      </c>
    </row>
    <row r="493" spans="2:3" x14ac:dyDescent="0.2">
      <c r="B493">
        <v>24056</v>
      </c>
      <c r="C493" t="s">
        <v>693</v>
      </c>
    </row>
    <row r="494" spans="2:3" x14ac:dyDescent="0.2">
      <c r="B494">
        <v>24057</v>
      </c>
      <c r="C494" t="s">
        <v>694</v>
      </c>
    </row>
    <row r="495" spans="2:3" x14ac:dyDescent="0.2">
      <c r="B495">
        <v>24058</v>
      </c>
      <c r="C495" t="s">
        <v>695</v>
      </c>
    </row>
    <row r="496" spans="2:3" x14ac:dyDescent="0.2">
      <c r="B496">
        <v>24059</v>
      </c>
      <c r="C496" t="s">
        <v>696</v>
      </c>
    </row>
    <row r="497" spans="2:3" x14ac:dyDescent="0.2">
      <c r="B497">
        <v>24060</v>
      </c>
      <c r="C497" t="s">
        <v>697</v>
      </c>
    </row>
    <row r="498" spans="2:3" x14ac:dyDescent="0.2">
      <c r="B498">
        <v>24062</v>
      </c>
      <c r="C498" t="s">
        <v>698</v>
      </c>
    </row>
    <row r="499" spans="2:3" x14ac:dyDescent="0.2">
      <c r="B499">
        <v>24063</v>
      </c>
      <c r="C499" t="s">
        <v>699</v>
      </c>
    </row>
    <row r="500" spans="2:3" x14ac:dyDescent="0.2">
      <c r="B500">
        <v>24065</v>
      </c>
      <c r="C500" t="s">
        <v>700</v>
      </c>
    </row>
    <row r="501" spans="2:3" x14ac:dyDescent="0.2">
      <c r="B501">
        <v>24077</v>
      </c>
      <c r="C501" t="s">
        <v>701</v>
      </c>
    </row>
    <row r="502" spans="2:3" x14ac:dyDescent="0.2">
      <c r="B502">
        <v>24078</v>
      </c>
      <c r="C502" t="s">
        <v>702</v>
      </c>
    </row>
    <row r="503" spans="2:3" x14ac:dyDescent="0.2">
      <c r="B503">
        <v>24079</v>
      </c>
      <c r="C503" t="s">
        <v>703</v>
      </c>
    </row>
    <row r="504" spans="2:3" x14ac:dyDescent="0.2">
      <c r="B504">
        <v>24080</v>
      </c>
      <c r="C504" t="s">
        <v>704</v>
      </c>
    </row>
    <row r="505" spans="2:3" x14ac:dyDescent="0.2">
      <c r="B505">
        <v>24084</v>
      </c>
      <c r="C505" t="s">
        <v>705</v>
      </c>
    </row>
    <row r="506" spans="2:3" x14ac:dyDescent="0.2">
      <c r="B506">
        <v>24094</v>
      </c>
      <c r="C506" t="s">
        <v>706</v>
      </c>
    </row>
    <row r="507" spans="2:3" x14ac:dyDescent="0.2">
      <c r="B507">
        <v>24095</v>
      </c>
      <c r="C507" t="s">
        <v>707</v>
      </c>
    </row>
    <row r="508" spans="2:3" x14ac:dyDescent="0.2">
      <c r="B508">
        <v>24096</v>
      </c>
      <c r="C508" t="s">
        <v>708</v>
      </c>
    </row>
    <row r="509" spans="2:3" x14ac:dyDescent="0.2">
      <c r="B509">
        <v>24097</v>
      </c>
      <c r="C509" t="s">
        <v>709</v>
      </c>
    </row>
    <row r="510" spans="2:3" x14ac:dyDescent="0.2">
      <c r="B510">
        <v>24098</v>
      </c>
      <c r="C510" t="s">
        <v>710</v>
      </c>
    </row>
    <row r="511" spans="2:3" x14ac:dyDescent="0.2">
      <c r="B511">
        <v>24099</v>
      </c>
      <c r="C511" t="s">
        <v>711</v>
      </c>
    </row>
    <row r="512" spans="2:3" x14ac:dyDescent="0.2">
      <c r="B512">
        <v>24100</v>
      </c>
      <c r="C512" t="s">
        <v>712</v>
      </c>
    </row>
    <row r="513" spans="2:3" x14ac:dyDescent="0.2">
      <c r="B513">
        <v>24101</v>
      </c>
      <c r="C513" t="s">
        <v>713</v>
      </c>
    </row>
    <row r="514" spans="2:3" x14ac:dyDescent="0.2">
      <c r="B514">
        <v>24102</v>
      </c>
      <c r="C514" t="s">
        <v>714</v>
      </c>
    </row>
    <row r="515" spans="2:3" x14ac:dyDescent="0.2">
      <c r="B515">
        <v>24103</v>
      </c>
      <c r="C515" t="s">
        <v>715</v>
      </c>
    </row>
    <row r="516" spans="2:3" x14ac:dyDescent="0.2">
      <c r="B516">
        <v>24104</v>
      </c>
      <c r="C516" t="s">
        <v>716</v>
      </c>
    </row>
    <row r="517" spans="2:3" x14ac:dyDescent="0.2">
      <c r="B517">
        <v>24105</v>
      </c>
      <c r="C517" t="s">
        <v>717</v>
      </c>
    </row>
    <row r="518" spans="2:3" x14ac:dyDescent="0.2">
      <c r="B518">
        <v>24106</v>
      </c>
      <c r="C518" t="s">
        <v>718</v>
      </c>
    </row>
    <row r="519" spans="2:3" x14ac:dyDescent="0.2">
      <c r="B519">
        <v>24107</v>
      </c>
      <c r="C519" t="s">
        <v>719</v>
      </c>
    </row>
    <row r="520" spans="2:3" x14ac:dyDescent="0.2">
      <c r="B520">
        <v>24108</v>
      </c>
      <c r="C520" t="s">
        <v>720</v>
      </c>
    </row>
    <row r="521" spans="2:3" x14ac:dyDescent="0.2">
      <c r="B521">
        <v>24109</v>
      </c>
      <c r="C521" t="s">
        <v>721</v>
      </c>
    </row>
    <row r="522" spans="2:3" x14ac:dyDescent="0.2">
      <c r="B522">
        <v>24110</v>
      </c>
      <c r="C522" t="s">
        <v>722</v>
      </c>
    </row>
    <row r="523" spans="2:3" x14ac:dyDescent="0.2">
      <c r="B523">
        <v>24111</v>
      </c>
      <c r="C523" t="s">
        <v>723</v>
      </c>
    </row>
    <row r="524" spans="2:3" x14ac:dyDescent="0.2">
      <c r="B524">
        <v>24112</v>
      </c>
      <c r="C524" t="s">
        <v>724</v>
      </c>
    </row>
    <row r="525" spans="2:3" x14ac:dyDescent="0.2">
      <c r="B525">
        <v>24113</v>
      </c>
      <c r="C525" t="s">
        <v>725</v>
      </c>
    </row>
    <row r="526" spans="2:3" x14ac:dyDescent="0.2">
      <c r="B526">
        <v>24114</v>
      </c>
      <c r="C526" t="s">
        <v>726</v>
      </c>
    </row>
    <row r="527" spans="2:3" x14ac:dyDescent="0.2">
      <c r="B527">
        <v>24115</v>
      </c>
      <c r="C527" t="s">
        <v>727</v>
      </c>
    </row>
    <row r="528" spans="2:3" x14ac:dyDescent="0.2">
      <c r="B528">
        <v>24116</v>
      </c>
      <c r="C528" t="s">
        <v>728</v>
      </c>
    </row>
    <row r="529" spans="2:3" x14ac:dyDescent="0.2">
      <c r="B529">
        <v>24117</v>
      </c>
      <c r="C529" t="s">
        <v>729</v>
      </c>
    </row>
    <row r="530" spans="2:3" x14ac:dyDescent="0.2">
      <c r="B530">
        <v>24118</v>
      </c>
      <c r="C530" t="s">
        <v>730</v>
      </c>
    </row>
    <row r="531" spans="2:3" x14ac:dyDescent="0.2">
      <c r="B531">
        <v>24119</v>
      </c>
      <c r="C531" t="s">
        <v>731</v>
      </c>
    </row>
    <row r="532" spans="2:3" x14ac:dyDescent="0.2">
      <c r="B532">
        <v>24120</v>
      </c>
      <c r="C532" t="s">
        <v>732</v>
      </c>
    </row>
    <row r="533" spans="2:3" x14ac:dyDescent="0.2">
      <c r="B533">
        <v>24121</v>
      </c>
      <c r="C533" t="s">
        <v>733</v>
      </c>
    </row>
    <row r="534" spans="2:3" x14ac:dyDescent="0.2">
      <c r="B534">
        <v>24122</v>
      </c>
      <c r="C534" t="s">
        <v>734</v>
      </c>
    </row>
    <row r="535" spans="2:3" x14ac:dyDescent="0.2">
      <c r="B535">
        <v>24123</v>
      </c>
      <c r="C535" t="s">
        <v>735</v>
      </c>
    </row>
    <row r="536" spans="2:3" x14ac:dyDescent="0.2">
      <c r="B536">
        <v>24124</v>
      </c>
      <c r="C536" t="s">
        <v>736</v>
      </c>
    </row>
    <row r="537" spans="2:3" x14ac:dyDescent="0.2">
      <c r="B537">
        <v>24125</v>
      </c>
      <c r="C537" t="s">
        <v>737</v>
      </c>
    </row>
    <row r="538" spans="2:3" x14ac:dyDescent="0.2">
      <c r="B538">
        <v>24126</v>
      </c>
      <c r="C538" t="s">
        <v>738</v>
      </c>
    </row>
    <row r="539" spans="2:3" x14ac:dyDescent="0.2">
      <c r="B539">
        <v>24127</v>
      </c>
      <c r="C539" t="s">
        <v>739</v>
      </c>
    </row>
    <row r="540" spans="2:3" x14ac:dyDescent="0.2">
      <c r="B540">
        <v>24128</v>
      </c>
      <c r="C540" t="s">
        <v>740</v>
      </c>
    </row>
    <row r="541" spans="2:3" x14ac:dyDescent="0.2">
      <c r="B541">
        <v>24129</v>
      </c>
      <c r="C541" t="s">
        <v>741</v>
      </c>
    </row>
    <row r="542" spans="2:3" x14ac:dyDescent="0.2">
      <c r="B542">
        <v>24130</v>
      </c>
      <c r="C542" t="s">
        <v>742</v>
      </c>
    </row>
    <row r="543" spans="2:3" x14ac:dyDescent="0.2">
      <c r="B543">
        <v>24131</v>
      </c>
      <c r="C543" t="s">
        <v>743</v>
      </c>
    </row>
    <row r="544" spans="2:3" x14ac:dyDescent="0.2">
      <c r="B544">
        <v>24132</v>
      </c>
      <c r="C544" t="s">
        <v>744</v>
      </c>
    </row>
    <row r="545" spans="2:3" x14ac:dyDescent="0.2">
      <c r="B545">
        <v>24133</v>
      </c>
      <c r="C545" t="s">
        <v>745</v>
      </c>
    </row>
    <row r="546" spans="2:3" x14ac:dyDescent="0.2">
      <c r="B546">
        <v>24134</v>
      </c>
      <c r="C546" t="s">
        <v>746</v>
      </c>
    </row>
    <row r="547" spans="2:3" x14ac:dyDescent="0.2">
      <c r="B547">
        <v>24135</v>
      </c>
      <c r="C547" t="s">
        <v>747</v>
      </c>
    </row>
    <row r="548" spans="2:3" x14ac:dyDescent="0.2">
      <c r="B548">
        <v>24136</v>
      </c>
      <c r="C548" t="s">
        <v>748</v>
      </c>
    </row>
    <row r="549" spans="2:3" x14ac:dyDescent="0.2">
      <c r="B549">
        <v>24137</v>
      </c>
      <c r="C549" t="s">
        <v>749</v>
      </c>
    </row>
    <row r="550" spans="2:3" x14ac:dyDescent="0.2">
      <c r="B550">
        <v>24138</v>
      </c>
      <c r="C550" t="s">
        <v>750</v>
      </c>
    </row>
    <row r="551" spans="2:3" x14ac:dyDescent="0.2">
      <c r="B551">
        <v>24139</v>
      </c>
      <c r="C551" t="s">
        <v>751</v>
      </c>
    </row>
    <row r="552" spans="2:3" x14ac:dyDescent="0.2">
      <c r="B552">
        <v>24147</v>
      </c>
      <c r="C552" t="s">
        <v>752</v>
      </c>
    </row>
    <row r="553" spans="2:3" x14ac:dyDescent="0.2">
      <c r="B553">
        <v>24167</v>
      </c>
      <c r="C553" t="s">
        <v>788</v>
      </c>
    </row>
    <row r="554" spans="2:3" x14ac:dyDescent="0.2">
      <c r="B554">
        <v>24225</v>
      </c>
      <c r="C554" t="s">
        <v>753</v>
      </c>
    </row>
    <row r="555" spans="2:3" x14ac:dyDescent="0.2">
      <c r="B555">
        <v>24226</v>
      </c>
      <c r="C555" t="s">
        <v>754</v>
      </c>
    </row>
    <row r="556" spans="2:3" x14ac:dyDescent="0.2">
      <c r="B556">
        <v>24227</v>
      </c>
      <c r="C556" t="s">
        <v>755</v>
      </c>
    </row>
    <row r="557" spans="2:3" x14ac:dyDescent="0.2">
      <c r="B557">
        <v>24228</v>
      </c>
      <c r="C557" t="s">
        <v>756</v>
      </c>
    </row>
    <row r="558" spans="2:3" x14ac:dyDescent="0.2">
      <c r="B558">
        <v>24229</v>
      </c>
      <c r="C558" t="s">
        <v>757</v>
      </c>
    </row>
    <row r="559" spans="2:3" x14ac:dyDescent="0.2">
      <c r="B559">
        <v>24230</v>
      </c>
      <c r="C559" t="s">
        <v>758</v>
      </c>
    </row>
    <row r="560" spans="2:3" x14ac:dyDescent="0.2">
      <c r="B560">
        <v>24231</v>
      </c>
      <c r="C560" t="s">
        <v>759</v>
      </c>
    </row>
    <row r="561" spans="2:3" x14ac:dyDescent="0.2">
      <c r="B561">
        <v>24232</v>
      </c>
      <c r="C561" t="s">
        <v>760</v>
      </c>
    </row>
    <row r="562" spans="2:3" x14ac:dyDescent="0.2">
      <c r="B562">
        <v>24233</v>
      </c>
      <c r="C562" t="s">
        <v>761</v>
      </c>
    </row>
    <row r="563" spans="2:3" x14ac:dyDescent="0.2">
      <c r="B563">
        <v>24234</v>
      </c>
      <c r="C563" t="s">
        <v>762</v>
      </c>
    </row>
    <row r="564" spans="2:3" x14ac:dyDescent="0.2">
      <c r="B564">
        <v>24235</v>
      </c>
      <c r="C564" t="s">
        <v>763</v>
      </c>
    </row>
    <row r="565" spans="2:3" x14ac:dyDescent="0.2">
      <c r="B565">
        <v>24236</v>
      </c>
      <c r="C565" t="s">
        <v>764</v>
      </c>
    </row>
    <row r="566" spans="2:3" x14ac:dyDescent="0.2">
      <c r="B566">
        <v>24237</v>
      </c>
      <c r="C566" t="s">
        <v>765</v>
      </c>
    </row>
    <row r="567" spans="2:3" x14ac:dyDescent="0.2">
      <c r="B567">
        <v>24238</v>
      </c>
      <c r="C567" t="s">
        <v>766</v>
      </c>
    </row>
    <row r="568" spans="2:3" x14ac:dyDescent="0.2">
      <c r="B568">
        <v>24239</v>
      </c>
      <c r="C568" t="s">
        <v>767</v>
      </c>
    </row>
    <row r="569" spans="2:3" x14ac:dyDescent="0.2">
      <c r="B569">
        <v>24240</v>
      </c>
      <c r="C569" t="s">
        <v>768</v>
      </c>
    </row>
    <row r="570" spans="2:3" x14ac:dyDescent="0.2">
      <c r="B570">
        <v>24241</v>
      </c>
      <c r="C570" t="s">
        <v>769</v>
      </c>
    </row>
    <row r="571" spans="2:3" x14ac:dyDescent="0.2">
      <c r="B571">
        <v>24242</v>
      </c>
      <c r="C571" t="s">
        <v>770</v>
      </c>
    </row>
    <row r="572" spans="2:3" x14ac:dyDescent="0.2">
      <c r="B572">
        <v>24243</v>
      </c>
      <c r="C572" t="s">
        <v>771</v>
      </c>
    </row>
    <row r="573" spans="2:3" x14ac:dyDescent="0.2">
      <c r="B573">
        <v>24244</v>
      </c>
      <c r="C573" t="s">
        <v>811</v>
      </c>
    </row>
    <row r="574" spans="2:3" x14ac:dyDescent="0.2">
      <c r="B574">
        <v>24245</v>
      </c>
      <c r="C574" t="s">
        <v>772</v>
      </c>
    </row>
    <row r="575" spans="2:3" x14ac:dyDescent="0.2">
      <c r="B575">
        <v>24246</v>
      </c>
      <c r="C575" t="s">
        <v>773</v>
      </c>
    </row>
    <row r="576" spans="2:3" x14ac:dyDescent="0.2">
      <c r="B576">
        <v>24247</v>
      </c>
      <c r="C576" t="s">
        <v>774</v>
      </c>
    </row>
    <row r="577" spans="2:3" x14ac:dyDescent="0.2">
      <c r="B577">
        <v>24248</v>
      </c>
      <c r="C577" t="s">
        <v>812</v>
      </c>
    </row>
    <row r="578" spans="2:3" x14ac:dyDescent="0.2">
      <c r="B578">
        <v>24249</v>
      </c>
      <c r="C578" t="s">
        <v>775</v>
      </c>
    </row>
    <row r="579" spans="2:3" x14ac:dyDescent="0.2">
      <c r="B579">
        <v>24250</v>
      </c>
      <c r="C579" t="s">
        <v>776</v>
      </c>
    </row>
    <row r="580" spans="2:3" x14ac:dyDescent="0.2">
      <c r="B580">
        <v>24251</v>
      </c>
      <c r="C580" t="s">
        <v>777</v>
      </c>
    </row>
    <row r="581" spans="2:3" x14ac:dyDescent="0.2">
      <c r="B581">
        <v>24252</v>
      </c>
      <c r="C581" t="s">
        <v>778</v>
      </c>
    </row>
    <row r="582" spans="2:3" x14ac:dyDescent="0.2">
      <c r="B582">
        <v>24253</v>
      </c>
      <c r="C582" t="s">
        <v>780</v>
      </c>
    </row>
    <row r="583" spans="2:3" x14ac:dyDescent="0.2">
      <c r="B583">
        <v>24254</v>
      </c>
      <c r="C583" t="s">
        <v>779</v>
      </c>
    </row>
    <row r="584" spans="2:3" x14ac:dyDescent="0.2">
      <c r="B584">
        <v>24255</v>
      </c>
      <c r="C584" t="s">
        <v>781</v>
      </c>
    </row>
    <row r="585" spans="2:3" x14ac:dyDescent="0.2">
      <c r="B585">
        <v>24256</v>
      </c>
      <c r="C585" t="s">
        <v>813</v>
      </c>
    </row>
    <row r="586" spans="2:3" x14ac:dyDescent="0.2">
      <c r="B586">
        <v>24257</v>
      </c>
      <c r="C586" t="s">
        <v>782</v>
      </c>
    </row>
    <row r="587" spans="2:3" x14ac:dyDescent="0.2">
      <c r="B587">
        <v>24258</v>
      </c>
      <c r="C587" t="s">
        <v>783</v>
      </c>
    </row>
    <row r="588" spans="2:3" x14ac:dyDescent="0.2">
      <c r="B588">
        <v>24259</v>
      </c>
      <c r="C588" t="s">
        <v>784</v>
      </c>
    </row>
    <row r="589" spans="2:3" x14ac:dyDescent="0.2">
      <c r="B589">
        <v>24260</v>
      </c>
      <c r="C589" t="s">
        <v>785</v>
      </c>
    </row>
    <row r="590" spans="2:3" x14ac:dyDescent="0.2">
      <c r="B590">
        <v>24261</v>
      </c>
      <c r="C590" t="s">
        <v>786</v>
      </c>
    </row>
    <row r="591" spans="2:3" x14ac:dyDescent="0.2">
      <c r="B591">
        <v>999999</v>
      </c>
      <c r="C591" t="s">
        <v>789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N115"/>
  <sheetViews>
    <sheetView showOutlineSymbols="0" topLeftCell="A37" zoomScale="75" workbookViewId="0">
      <selection activeCell="I4" sqref="I4"/>
    </sheetView>
  </sheetViews>
  <sheetFormatPr defaultRowHeight="12.75" x14ac:dyDescent="0.2"/>
  <cols>
    <col min="1" max="1" width="7.5703125" style="67" bestFit="1" customWidth="1"/>
    <col min="2" max="2" width="7.140625" style="67" customWidth="1"/>
    <col min="3" max="3" width="22.85546875" style="68" bestFit="1" customWidth="1"/>
    <col min="4" max="4" width="15.5703125" style="69" customWidth="1"/>
    <col min="5" max="5" width="5.28515625" style="69" bestFit="1" customWidth="1"/>
    <col min="6" max="6" width="7.5703125" style="69" customWidth="1"/>
    <col min="7" max="7" width="8.85546875" style="67" bestFit="1" customWidth="1"/>
    <col min="8" max="8" width="9.42578125" style="67" customWidth="1"/>
    <col min="9" max="9" width="10.140625" customWidth="1"/>
    <col min="10" max="10" width="12.85546875" customWidth="1"/>
    <col min="12" max="12" width="11.85546875" customWidth="1"/>
    <col min="14" max="14" width="15.42578125" customWidth="1"/>
  </cols>
  <sheetData>
    <row r="1" spans="1:248" ht="23.25" x14ac:dyDescent="0.35">
      <c r="A1" s="91" t="s">
        <v>93</v>
      </c>
      <c r="B1" s="92"/>
      <c r="C1" s="93"/>
      <c r="D1" s="94"/>
      <c r="E1" s="94"/>
      <c r="F1" s="94"/>
      <c r="G1" s="92"/>
      <c r="H1" s="92"/>
      <c r="I1" s="33"/>
      <c r="J1" s="33"/>
      <c r="K1" s="33"/>
      <c r="L1" s="33"/>
      <c r="M1" s="33"/>
      <c r="N1" s="33"/>
      <c r="O1" s="33"/>
    </row>
    <row r="2" spans="1:248" ht="23.25" x14ac:dyDescent="0.35">
      <c r="A2" s="95" t="s">
        <v>95</v>
      </c>
      <c r="B2" s="96"/>
      <c r="C2" s="97"/>
      <c r="D2" s="98"/>
      <c r="E2" s="98"/>
      <c r="F2" s="98"/>
      <c r="G2" s="96"/>
      <c r="H2" s="96"/>
      <c r="I2" s="99"/>
      <c r="J2" s="99"/>
      <c r="K2" s="99"/>
      <c r="L2" s="99"/>
      <c r="M2" s="99"/>
      <c r="N2" s="99"/>
      <c r="O2" s="99"/>
    </row>
    <row r="3" spans="1:248" x14ac:dyDescent="0.2">
      <c r="I3" s="86" t="s">
        <v>76</v>
      </c>
    </row>
    <row r="4" spans="1:248" ht="13.5" thickBot="1" x14ac:dyDescent="0.25">
      <c r="I4" s="86" t="s">
        <v>77</v>
      </c>
    </row>
    <row r="5" spans="1:248" ht="33.75" x14ac:dyDescent="0.2">
      <c r="A5" s="108" t="s">
        <v>39</v>
      </c>
      <c r="B5" s="109" t="s">
        <v>41</v>
      </c>
      <c r="C5" s="131" t="s">
        <v>54</v>
      </c>
      <c r="D5" s="132" t="s">
        <v>52</v>
      </c>
      <c r="E5" s="133" t="s">
        <v>55</v>
      </c>
      <c r="F5" s="133" t="s">
        <v>69</v>
      </c>
      <c r="G5" s="111" t="s">
        <v>50</v>
      </c>
      <c r="H5" s="111" t="s">
        <v>91</v>
      </c>
      <c r="I5" s="134" t="s">
        <v>107</v>
      </c>
    </row>
    <row r="6" spans="1:248" x14ac:dyDescent="0.2">
      <c r="A6" s="124">
        <v>1</v>
      </c>
      <c r="B6" s="119">
        <f>+'Nov OPP'!D17</f>
        <v>0</v>
      </c>
      <c r="C6" s="136">
        <f>+'Nov OPP'!F17</f>
        <v>0</v>
      </c>
      <c r="D6" s="137">
        <f>+'Nov OPP'!G17</f>
        <v>0</v>
      </c>
      <c r="E6" s="120" t="str">
        <f>IF('Nov OPP'!G17=0," ",IF('Nov OPP'!H17=1,"NYC",IF('Nov OPP'!I17=1,"LI",IF('Nov OPP'!J17=1,"ROS",IF('Nov OPP'!K17=1,"NE",IF('Nov OPP'!L17=1,"NE",IF('Nov OPP'!M17=1,"HQ",IF('Nov OPP'!N17=1,"OH"," "))))))))</f>
        <v xml:space="preserve"> </v>
      </c>
      <c r="F6" s="121"/>
      <c r="G6" s="138"/>
      <c r="H6" s="123">
        <f>F6*G6*1000</f>
        <v>0</v>
      </c>
      <c r="I6" s="179" t="str">
        <f>+'Nov OPP'!C17</f>
        <v>N</v>
      </c>
      <c r="J6" s="70" t="str">
        <f>+IF(+SUM(A6:A13)&lt;SUM('Nov OPP'!$A$17:$A$24),"INSERT Rows",IF(SUM(A6:A13)&gt;SUM('Nov OPP'!$A$17:$A$24),"                                         DELETE Rows"," "))</f>
        <v xml:space="preserve"> </v>
      </c>
    </row>
    <row r="7" spans="1:248" x14ac:dyDescent="0.2">
      <c r="A7" s="124">
        <f>COUNT($A$6:A6)+1</f>
        <v>2</v>
      </c>
      <c r="B7" s="119">
        <f>+'Nov OPP'!D18</f>
        <v>0</v>
      </c>
      <c r="C7" s="136">
        <f>+'Nov OPP'!F18</f>
        <v>0</v>
      </c>
      <c r="D7" s="137">
        <f>+'Nov OPP'!G18</f>
        <v>0</v>
      </c>
      <c r="E7" s="120" t="str">
        <f>IF('Nov OPP'!G18=0," ",IF('Nov OPP'!H18=1,"NYC",IF('Nov OPP'!I18=1,"LI",IF('Nov OPP'!J18=1,"ROS",IF('Nov OPP'!K18=1,"NE",IF('Nov OPP'!L18=1,"NE",IF('Nov OPP'!M18=1,"HQ",IF('Nov OPP'!N18=1,"OH"," "))))))))</f>
        <v xml:space="preserve"> </v>
      </c>
      <c r="F7" s="121"/>
      <c r="G7" s="138"/>
      <c r="H7" s="123">
        <f t="shared" ref="H7:H13" si="0">F7*G7*1000</f>
        <v>0</v>
      </c>
      <c r="I7" s="179" t="str">
        <f>+'Nov OPP'!C18</f>
        <v>N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</row>
    <row r="8" spans="1:248" x14ac:dyDescent="0.2">
      <c r="A8" s="124">
        <f>COUNT($A$6:A7)+1</f>
        <v>3</v>
      </c>
      <c r="B8" s="119">
        <f>+'Nov OPP'!D19</f>
        <v>0</v>
      </c>
      <c r="C8" s="136">
        <f>+'Nov OPP'!F19</f>
        <v>0</v>
      </c>
      <c r="D8" s="137">
        <f>+'Nov OPP'!G19</f>
        <v>0</v>
      </c>
      <c r="E8" s="120" t="str">
        <f>IF('Nov OPP'!G19=0," ",IF('Nov OPP'!H19=1,"NYC",IF('Nov OPP'!I19=1,"LI",IF('Nov OPP'!J19=1,"ROS",IF('Nov OPP'!K19=1,"NE",IF('Nov OPP'!L19=1,"NE",IF('Nov OPP'!M19=1,"HQ",IF('Nov OPP'!N19=1,"OH"," "))))))))</f>
        <v xml:space="preserve"> </v>
      </c>
      <c r="F8" s="121"/>
      <c r="G8" s="138"/>
      <c r="H8" s="123">
        <f t="shared" si="0"/>
        <v>0</v>
      </c>
      <c r="I8" s="179" t="str">
        <f>+'Nov OPP'!C19</f>
        <v>N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</row>
    <row r="9" spans="1:248" x14ac:dyDescent="0.2">
      <c r="A9" s="124">
        <f>COUNT($A$6:A8)+1</f>
        <v>4</v>
      </c>
      <c r="B9" s="119">
        <f>+'Nov OPP'!D20</f>
        <v>0</v>
      </c>
      <c r="C9" s="136">
        <f>+'Nov OPP'!F20</f>
        <v>0</v>
      </c>
      <c r="D9" s="137">
        <f>+'Nov OPP'!G20</f>
        <v>0</v>
      </c>
      <c r="E9" s="120" t="str">
        <f>IF('Nov OPP'!G20=0," ",IF('Nov OPP'!H20=1,"NYC",IF('Nov OPP'!I20=1,"LI",IF('Nov OPP'!J20=1,"ROS",IF('Nov OPP'!K20=1,"NE",IF('Nov OPP'!L20=1,"NE",IF('Nov OPP'!M20=1,"HQ",IF('Nov OPP'!N20=1,"OH"," "))))))))</f>
        <v xml:space="preserve"> </v>
      </c>
      <c r="F9" s="121"/>
      <c r="G9" s="138"/>
      <c r="H9" s="123">
        <f t="shared" si="0"/>
        <v>0</v>
      </c>
      <c r="I9" s="179" t="str">
        <f>+'Nov OPP'!C20</f>
        <v>N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</row>
    <row r="10" spans="1:248" x14ac:dyDescent="0.2">
      <c r="A10" s="124">
        <f>COUNT($A$6:A9)+1</f>
        <v>5</v>
      </c>
      <c r="B10" s="119">
        <f>+'Nov OPP'!D21</f>
        <v>0</v>
      </c>
      <c r="C10" s="136">
        <f>+'Nov OPP'!F21</f>
        <v>0</v>
      </c>
      <c r="D10" s="137">
        <f>+'Nov OPP'!G21</f>
        <v>0</v>
      </c>
      <c r="E10" s="120" t="str">
        <f>IF('Nov OPP'!G21=0," ",IF('Nov OPP'!H21=1,"NYC",IF('Nov OPP'!I21=1,"LI",IF('Nov OPP'!J21=1,"ROS",IF('Nov OPP'!K21=1,"NE",IF('Nov OPP'!L21=1,"NE",IF('Nov OPP'!M21=1,"HQ",IF('Nov OPP'!N21=1,"OH"," "))))))))</f>
        <v xml:space="preserve"> </v>
      </c>
      <c r="F10" s="121"/>
      <c r="G10" s="138"/>
      <c r="H10" s="123">
        <f t="shared" si="0"/>
        <v>0</v>
      </c>
      <c r="I10" s="179" t="str">
        <f>+'Nov OPP'!C21</f>
        <v>N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</row>
    <row r="11" spans="1:248" x14ac:dyDescent="0.2">
      <c r="A11" s="124">
        <f>COUNT($A$6:A10)+1</f>
        <v>6</v>
      </c>
      <c r="B11" s="119">
        <f>+'Nov OPP'!D22</f>
        <v>0</v>
      </c>
      <c r="C11" s="136">
        <f>+'Nov OPP'!F22</f>
        <v>0</v>
      </c>
      <c r="D11" s="137">
        <f>+'Nov OPP'!G22</f>
        <v>0</v>
      </c>
      <c r="E11" s="120" t="str">
        <f>IF('Nov OPP'!G22=0," ",IF('Nov OPP'!H22=1,"NYC",IF('Nov OPP'!I22=1,"LI",IF('Nov OPP'!J22=1,"ROS",IF('Nov OPP'!K22=1,"NE",IF('Nov OPP'!L22=1,"NE",IF('Nov OPP'!M22=1,"HQ",IF('Nov OPP'!N22=1,"OH"," "))))))))</f>
        <v xml:space="preserve"> </v>
      </c>
      <c r="F11" s="121"/>
      <c r="G11" s="138"/>
      <c r="H11" s="123">
        <f t="shared" si="0"/>
        <v>0</v>
      </c>
      <c r="I11" s="179" t="str">
        <f>+'Nov OPP'!C22</f>
        <v>N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</row>
    <row r="12" spans="1:248" x14ac:dyDescent="0.2">
      <c r="A12" s="124">
        <f>COUNT($A$6:A11)+1</f>
        <v>7</v>
      </c>
      <c r="B12" s="119">
        <f>+'Nov OPP'!D23</f>
        <v>0</v>
      </c>
      <c r="C12" s="136">
        <f>+'Nov OPP'!F23</f>
        <v>0</v>
      </c>
      <c r="D12" s="137">
        <f>+'Nov OPP'!G23</f>
        <v>0</v>
      </c>
      <c r="E12" s="120" t="str">
        <f>IF('Nov OPP'!G23=0," ",IF('Nov OPP'!H23=1,"NYC",IF('Nov OPP'!I23=1,"LI",IF('Nov OPP'!J23=1,"ROS",IF('Nov OPP'!K23=1,"NE",IF('Nov OPP'!L23=1,"NE",IF('Nov OPP'!M23=1,"HQ",IF('Nov OPP'!N23=1,"OH"," "))))))))</f>
        <v xml:space="preserve"> </v>
      </c>
      <c r="F12" s="121"/>
      <c r="G12" s="138"/>
      <c r="H12" s="123">
        <f t="shared" si="0"/>
        <v>0</v>
      </c>
      <c r="I12" s="179" t="str">
        <f>+'Nov OPP'!C23</f>
        <v>N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</row>
    <row r="13" spans="1:248" ht="13.5" thickBot="1" x14ac:dyDescent="0.25">
      <c r="A13" s="124">
        <f>COUNT($A$6:A12)+1</f>
        <v>8</v>
      </c>
      <c r="B13" s="119">
        <f>+'Nov OPP'!D24</f>
        <v>0</v>
      </c>
      <c r="C13" s="136">
        <f>+'Nov OPP'!F24</f>
        <v>0</v>
      </c>
      <c r="D13" s="137">
        <f>+'Nov OPP'!G24</f>
        <v>0</v>
      </c>
      <c r="E13" s="120" t="str">
        <f>IF('Nov OPP'!G24=0," ",IF('Nov OPP'!H24=1,"NYC",IF('Nov OPP'!I24=1,"LI",IF('Nov OPP'!J24=1,"ROS",IF('Nov OPP'!K24=1,"NE",IF('Nov OPP'!L24=1,"NE",IF('Nov OPP'!M24=1,"HQ",IF('Nov OPP'!N24=1,"OH"," "))))))))</f>
        <v xml:space="preserve"> </v>
      </c>
      <c r="F13" s="121"/>
      <c r="G13" s="138"/>
      <c r="H13" s="126">
        <f t="shared" si="0"/>
        <v>0</v>
      </c>
      <c r="I13" s="179" t="str">
        <f>+'Nov OPP'!C24</f>
        <v>N</v>
      </c>
    </row>
    <row r="14" spans="1:248" ht="13.5" thickBot="1" x14ac:dyDescent="0.25">
      <c r="A14" s="113"/>
      <c r="B14" s="114"/>
      <c r="C14" s="128" t="s">
        <v>68</v>
      </c>
      <c r="D14" s="129" t="str">
        <f>+'Nov OPP'!E8</f>
        <v>November</v>
      </c>
      <c r="E14" s="130"/>
      <c r="F14" s="135" t="s">
        <v>70</v>
      </c>
      <c r="G14" s="71"/>
      <c r="H14" s="127">
        <f>SUM(H6:H13)</f>
        <v>0</v>
      </c>
      <c r="I14" s="118"/>
      <c r="J14" s="86" t="s">
        <v>76</v>
      </c>
    </row>
    <row r="15" spans="1:248" ht="13.5" thickBot="1" x14ac:dyDescent="0.25">
      <c r="A15" s="23"/>
      <c r="B15" s="23"/>
      <c r="C15" s="72"/>
      <c r="D15" s="73"/>
      <c r="J15" s="86" t="s">
        <v>77</v>
      </c>
    </row>
    <row r="16" spans="1:248" ht="33.75" x14ac:dyDescent="0.2">
      <c r="A16" s="108" t="s">
        <v>39</v>
      </c>
      <c r="B16" s="109" t="s">
        <v>41</v>
      </c>
      <c r="C16" s="131" t="s">
        <v>54</v>
      </c>
      <c r="D16" s="132" t="s">
        <v>52</v>
      </c>
      <c r="E16" s="133" t="s">
        <v>55</v>
      </c>
      <c r="F16" s="133" t="s">
        <v>69</v>
      </c>
      <c r="G16" s="111" t="s">
        <v>50</v>
      </c>
      <c r="H16" s="111" t="s">
        <v>91</v>
      </c>
      <c r="I16" s="134" t="s">
        <v>107</v>
      </c>
    </row>
    <row r="17" spans="1:12" x14ac:dyDescent="0.2">
      <c r="A17" s="124">
        <v>1</v>
      </c>
      <c r="B17" s="119">
        <f>+'Dec OPP'!D17</f>
        <v>0</v>
      </c>
      <c r="C17" s="136" t="str">
        <f>+'Dec OPP'!E17</f>
        <v/>
      </c>
      <c r="D17" s="137">
        <f>+'Dec OPP'!F17</f>
        <v>0</v>
      </c>
      <c r="E17" s="120">
        <f>+'Dec OPP'!G17</f>
        <v>0</v>
      </c>
      <c r="F17" s="121"/>
      <c r="G17" s="138"/>
      <c r="H17" s="123">
        <f>F17*G17*1000</f>
        <v>0</v>
      </c>
      <c r="I17" s="179" t="str">
        <f>+'Dec OPP'!C17</f>
        <v>N</v>
      </c>
      <c r="J17" s="70" t="str">
        <f>+IF(+SUM(A17:A24)&lt;SUM('Dec OPP'!$A$17:$A$24),"INSERT Rows",IF(SUM(A17:A24)&gt;SUM('Dec OPP'!$A$17:$A$24),"                                         DELETE Rows"," "))</f>
        <v xml:space="preserve"> </v>
      </c>
    </row>
    <row r="18" spans="1:12" x14ac:dyDescent="0.2">
      <c r="A18" s="124">
        <f>COUNT($A$17:A17)+1</f>
        <v>2</v>
      </c>
      <c r="B18" s="119">
        <f>+'Dec OPP'!D18</f>
        <v>0</v>
      </c>
      <c r="C18" s="136" t="str">
        <f>+'Dec OPP'!E18</f>
        <v/>
      </c>
      <c r="D18" s="137">
        <f>+'Dec OPP'!F18</f>
        <v>0</v>
      </c>
      <c r="E18" s="120">
        <f>+'Dec OPP'!G18</f>
        <v>0</v>
      </c>
      <c r="F18" s="121"/>
      <c r="G18" s="138"/>
      <c r="H18" s="123">
        <f t="shared" ref="H18:H24" si="1">F18*G18*1000</f>
        <v>0</v>
      </c>
      <c r="I18" s="179" t="str">
        <f>+'Dec OPP'!C18</f>
        <v>N</v>
      </c>
    </row>
    <row r="19" spans="1:12" x14ac:dyDescent="0.2">
      <c r="A19" s="124">
        <f>COUNT($A$17:A18)+1</f>
        <v>3</v>
      </c>
      <c r="B19" s="119">
        <f>+'Dec OPP'!D19</f>
        <v>0</v>
      </c>
      <c r="C19" s="136" t="str">
        <f>+'Dec OPP'!E19</f>
        <v/>
      </c>
      <c r="D19" s="137">
        <f>+'Dec OPP'!F19</f>
        <v>0</v>
      </c>
      <c r="E19" s="120">
        <f>+'Dec OPP'!G19</f>
        <v>0</v>
      </c>
      <c r="F19" s="121"/>
      <c r="G19" s="138"/>
      <c r="H19" s="123">
        <f t="shared" si="1"/>
        <v>0</v>
      </c>
      <c r="I19" s="179" t="str">
        <f>+'Dec OPP'!C19</f>
        <v>N</v>
      </c>
    </row>
    <row r="20" spans="1:12" x14ac:dyDescent="0.2">
      <c r="A20" s="124">
        <f>COUNT($A$17:A19)+1</f>
        <v>4</v>
      </c>
      <c r="B20" s="119">
        <f>+'Dec OPP'!D20</f>
        <v>0</v>
      </c>
      <c r="C20" s="136" t="str">
        <f>+'Dec OPP'!E20</f>
        <v/>
      </c>
      <c r="D20" s="137">
        <f>+'Dec OPP'!F20</f>
        <v>0</v>
      </c>
      <c r="E20" s="120">
        <f>+'Dec OPP'!G20</f>
        <v>0</v>
      </c>
      <c r="F20" s="121"/>
      <c r="G20" s="138"/>
      <c r="H20" s="123">
        <f t="shared" si="1"/>
        <v>0</v>
      </c>
      <c r="I20" s="179" t="str">
        <f>+'Dec OPP'!C20</f>
        <v>N</v>
      </c>
    </row>
    <row r="21" spans="1:12" x14ac:dyDescent="0.2">
      <c r="A21" s="124">
        <f>COUNT($A$17:A20)+1</f>
        <v>5</v>
      </c>
      <c r="B21" s="119">
        <f>+'Dec OPP'!D21</f>
        <v>0</v>
      </c>
      <c r="C21" s="136" t="str">
        <f>+'Dec OPP'!E21</f>
        <v/>
      </c>
      <c r="D21" s="137">
        <f>+'Dec OPP'!F21</f>
        <v>0</v>
      </c>
      <c r="E21" s="120">
        <f>+'Dec OPP'!G21</f>
        <v>0</v>
      </c>
      <c r="F21" s="121"/>
      <c r="G21" s="138"/>
      <c r="H21" s="123">
        <f t="shared" si="1"/>
        <v>0</v>
      </c>
      <c r="I21" s="179" t="str">
        <f>+'Dec OPP'!C21</f>
        <v>N</v>
      </c>
      <c r="L21" t="s">
        <v>92</v>
      </c>
    </row>
    <row r="22" spans="1:12" x14ac:dyDescent="0.2">
      <c r="A22" s="124">
        <f>COUNT($A$17:A21)+1</f>
        <v>6</v>
      </c>
      <c r="B22" s="119">
        <f>+'Dec OPP'!D22</f>
        <v>0</v>
      </c>
      <c r="C22" s="136" t="str">
        <f>+'Dec OPP'!E22</f>
        <v/>
      </c>
      <c r="D22" s="137">
        <f>+'Dec OPP'!F22</f>
        <v>0</v>
      </c>
      <c r="E22" s="120">
        <f>+'Dec OPP'!G22</f>
        <v>0</v>
      </c>
      <c r="F22" s="121"/>
      <c r="G22" s="138"/>
      <c r="H22" s="123">
        <f t="shared" si="1"/>
        <v>0</v>
      </c>
      <c r="I22" s="179" t="str">
        <f>+'Dec OPP'!C22</f>
        <v>N</v>
      </c>
    </row>
    <row r="23" spans="1:12" x14ac:dyDescent="0.2">
      <c r="A23" s="124">
        <f>COUNT($A$17:A22)+1</f>
        <v>7</v>
      </c>
      <c r="B23" s="119">
        <f>+'Dec OPP'!D23</f>
        <v>0</v>
      </c>
      <c r="C23" s="136" t="str">
        <f>+'Dec OPP'!E23</f>
        <v/>
      </c>
      <c r="D23" s="137">
        <f>+'Dec OPP'!F23</f>
        <v>0</v>
      </c>
      <c r="E23" s="120">
        <f>+'Dec OPP'!G23</f>
        <v>0</v>
      </c>
      <c r="F23" s="121"/>
      <c r="G23" s="138"/>
      <c r="H23" s="123">
        <f t="shared" si="1"/>
        <v>0</v>
      </c>
      <c r="I23" s="179" t="str">
        <f>+'Dec OPP'!C23</f>
        <v>N</v>
      </c>
    </row>
    <row r="24" spans="1:12" ht="13.5" thickBot="1" x14ac:dyDescent="0.25">
      <c r="A24" s="124">
        <f>COUNT($A$17:A23)+1</f>
        <v>8</v>
      </c>
      <c r="B24" s="119">
        <f>+'Dec OPP'!D24</f>
        <v>0</v>
      </c>
      <c r="C24" s="136" t="str">
        <f>+'Dec OPP'!E24</f>
        <v/>
      </c>
      <c r="D24" s="137">
        <f>+'Dec OPP'!F24</f>
        <v>0</v>
      </c>
      <c r="E24" s="120">
        <f>+'Dec OPP'!G24</f>
        <v>0</v>
      </c>
      <c r="F24" s="121"/>
      <c r="G24" s="138"/>
      <c r="H24" s="126">
        <f t="shared" si="1"/>
        <v>0</v>
      </c>
      <c r="I24" s="179" t="str">
        <f>+'Dec OPP'!C24</f>
        <v>N</v>
      </c>
    </row>
    <row r="25" spans="1:12" ht="13.5" thickBot="1" x14ac:dyDescent="0.25">
      <c r="A25" s="113"/>
      <c r="B25" s="114"/>
      <c r="C25" s="128" t="s">
        <v>68</v>
      </c>
      <c r="D25" s="129" t="str">
        <f>+'Dec OPP'!E8</f>
        <v>December</v>
      </c>
      <c r="E25" s="130"/>
      <c r="F25" s="135" t="s">
        <v>70</v>
      </c>
      <c r="G25" s="71"/>
      <c r="H25" s="127">
        <f>SUM(H17:H24)</f>
        <v>0</v>
      </c>
      <c r="I25" s="118"/>
      <c r="J25" s="86" t="s">
        <v>76</v>
      </c>
    </row>
    <row r="26" spans="1:12" ht="12.75" customHeight="1" thickBot="1" x14ac:dyDescent="0.25">
      <c r="J26" s="86" t="s">
        <v>77</v>
      </c>
    </row>
    <row r="27" spans="1:12" ht="45" customHeight="1" x14ac:dyDescent="0.2">
      <c r="A27" s="108" t="s">
        <v>39</v>
      </c>
      <c r="B27" s="109" t="s">
        <v>41</v>
      </c>
      <c r="C27" s="131" t="s">
        <v>54</v>
      </c>
      <c r="D27" s="132" t="s">
        <v>52</v>
      </c>
      <c r="E27" s="133" t="s">
        <v>55</v>
      </c>
      <c r="F27" s="133" t="s">
        <v>69</v>
      </c>
      <c r="G27" s="111" t="s">
        <v>50</v>
      </c>
      <c r="H27" s="111" t="s">
        <v>91</v>
      </c>
      <c r="I27" s="134" t="s">
        <v>107</v>
      </c>
    </row>
    <row r="28" spans="1:12" x14ac:dyDescent="0.2">
      <c r="A28" s="124">
        <v>1</v>
      </c>
      <c r="B28" s="119">
        <f>+'Jan OPP'!D17</f>
        <v>0</v>
      </c>
      <c r="C28" s="136">
        <f>+'Jan OPP'!F17</f>
        <v>0</v>
      </c>
      <c r="D28" s="137">
        <f>+'Jan OPP'!G17</f>
        <v>0</v>
      </c>
      <c r="E28" s="120" t="str">
        <f>IF('Jan OPP'!G17=0," ",IF('Jan OPP'!H17=1,"NYC",IF('Jan OPP'!I17=1,"LI",IF('Jan OPP'!J17=1,"ROS",IF('Jan OPP'!K17=1,"NE",IF('Jan OPP'!L17=1,"NE",IF('Jan OPP'!M17=1,"HQ",IF('Jan OPP'!N17=1,"OH"," "))))))))</f>
        <v xml:space="preserve"> </v>
      </c>
      <c r="F28" s="121"/>
      <c r="G28" s="138"/>
      <c r="H28" s="123">
        <f>F28*G28*1000</f>
        <v>0</v>
      </c>
      <c r="I28" s="179" t="str">
        <f>+'Jan OPP'!C17</f>
        <v>N</v>
      </c>
      <c r="J28" s="70" t="str">
        <f>+IF(+SUM(A28:A35)&lt;SUM('Jan OPP'!$A$17:$A$24),"INSERT Rows",IF(SUM(A28:A35)&gt;SUM('Jan OPP'!$A$17:$A$24),"                                         DELETE Rows"," "))</f>
        <v xml:space="preserve"> </v>
      </c>
    </row>
    <row r="29" spans="1:12" x14ac:dyDescent="0.2">
      <c r="A29" s="124">
        <f>COUNT($A$28:A28)+1</f>
        <v>2</v>
      </c>
      <c r="B29" s="119">
        <f>+'Jan OPP'!D18</f>
        <v>0</v>
      </c>
      <c r="C29" s="136">
        <f>+'Jan OPP'!F18</f>
        <v>0</v>
      </c>
      <c r="D29" s="137">
        <f>+'Jan OPP'!G18</f>
        <v>0</v>
      </c>
      <c r="E29" s="120" t="str">
        <f>IF('Jan OPP'!G18=0," ",IF('Jan OPP'!H18=1,"NYC",IF('Jan OPP'!I18=1,"LI",IF('Jan OPP'!J18=1,"ROS",IF('Jan OPP'!K18=1,"NE",IF('Jan OPP'!L18=1,"NE",IF('Jan OPP'!M18=1,"HQ",IF('Jan OPP'!N18=1,"OH"," "))))))))</f>
        <v xml:space="preserve"> </v>
      </c>
      <c r="F29" s="121"/>
      <c r="G29" s="138"/>
      <c r="H29" s="123">
        <f t="shared" ref="H29:H35" si="2">F29*G29*1000</f>
        <v>0</v>
      </c>
      <c r="I29" s="179" t="str">
        <f>+'Jan OPP'!C18</f>
        <v>N</v>
      </c>
    </row>
    <row r="30" spans="1:12" x14ac:dyDescent="0.2">
      <c r="A30" s="124">
        <f>COUNT($A$28:A29)+1</f>
        <v>3</v>
      </c>
      <c r="B30" s="119">
        <f>+'Jan OPP'!D19</f>
        <v>0</v>
      </c>
      <c r="C30" s="136">
        <f>+'Jan OPP'!F19</f>
        <v>0</v>
      </c>
      <c r="D30" s="137">
        <f>+'Jan OPP'!G19</f>
        <v>0</v>
      </c>
      <c r="E30" s="120" t="str">
        <f>IF('Jan OPP'!G19=0," ",IF('Jan OPP'!H19=1,"NYC",IF('Jan OPP'!I19=1,"LI",IF('Jan OPP'!J19=1,"ROS",IF('Jan OPP'!K19=1,"NE",IF('Jan OPP'!L19=1,"NE",IF('Jan OPP'!M19=1,"HQ",IF('Jan OPP'!N19=1,"OH"," "))))))))</f>
        <v xml:space="preserve"> </v>
      </c>
      <c r="F30" s="121"/>
      <c r="G30" s="138"/>
      <c r="H30" s="123">
        <f t="shared" si="2"/>
        <v>0</v>
      </c>
      <c r="I30" s="179" t="str">
        <f>+'Jan OPP'!C19</f>
        <v>N</v>
      </c>
    </row>
    <row r="31" spans="1:12" x14ac:dyDescent="0.2">
      <c r="A31" s="124">
        <f>COUNT($A$28:A30)+1</f>
        <v>4</v>
      </c>
      <c r="B31" s="119">
        <f>+'Jan OPP'!D20</f>
        <v>0</v>
      </c>
      <c r="C31" s="136">
        <f>+'Jan OPP'!F20</f>
        <v>0</v>
      </c>
      <c r="D31" s="137">
        <f>+'Jan OPP'!G20</f>
        <v>0</v>
      </c>
      <c r="E31" s="120" t="str">
        <f>IF('Jan OPP'!G20=0," ",IF('Jan OPP'!H20=1,"NYC",IF('Jan OPP'!I20=1,"LI",IF('Jan OPP'!J20=1,"ROS",IF('Jan OPP'!K20=1,"NE",IF('Jan OPP'!L20=1,"NE",IF('Jan OPP'!M20=1,"HQ",IF('Jan OPP'!N20=1,"OH"," "))))))))</f>
        <v xml:space="preserve"> </v>
      </c>
      <c r="F31" s="121"/>
      <c r="G31" s="138"/>
      <c r="H31" s="123">
        <f t="shared" si="2"/>
        <v>0</v>
      </c>
      <c r="I31" s="179" t="str">
        <f>+'Jan OPP'!C20</f>
        <v>N</v>
      </c>
    </row>
    <row r="32" spans="1:12" x14ac:dyDescent="0.2">
      <c r="A32" s="124">
        <f>COUNT($A$28:A31)+1</f>
        <v>5</v>
      </c>
      <c r="B32" s="119">
        <f>+'Jan OPP'!D21</f>
        <v>0</v>
      </c>
      <c r="C32" s="136">
        <f>+'Jan OPP'!F21</f>
        <v>0</v>
      </c>
      <c r="D32" s="137">
        <f>+'Jan OPP'!G21</f>
        <v>0</v>
      </c>
      <c r="E32" s="120" t="str">
        <f>IF('Jan OPP'!G21=0," ",IF('Jan OPP'!H21=1,"NYC",IF('Jan OPP'!I21=1,"LI",IF('Jan OPP'!J21=1,"ROS",IF('Jan OPP'!K21=1,"NE",IF('Jan OPP'!L21=1,"NE",IF('Jan OPP'!M21=1,"HQ",IF('Jan OPP'!N21=1,"OH"," "))))))))</f>
        <v xml:space="preserve"> </v>
      </c>
      <c r="F32" s="121"/>
      <c r="G32" s="138"/>
      <c r="H32" s="123">
        <f t="shared" si="2"/>
        <v>0</v>
      </c>
      <c r="I32" s="179" t="str">
        <f>+'Jan OPP'!C21</f>
        <v>N</v>
      </c>
    </row>
    <row r="33" spans="1:10" x14ac:dyDescent="0.2">
      <c r="A33" s="124">
        <f>COUNT($A$28:A32)+1</f>
        <v>6</v>
      </c>
      <c r="B33" s="119">
        <f>+'Jan OPP'!D22</f>
        <v>0</v>
      </c>
      <c r="C33" s="136">
        <f>+'Jan OPP'!F22</f>
        <v>0</v>
      </c>
      <c r="D33" s="137">
        <f>+'Jan OPP'!G22</f>
        <v>0</v>
      </c>
      <c r="E33" s="120" t="str">
        <f>IF('Jan OPP'!G22=0," ",IF('Jan OPP'!H22=1,"NYC",IF('Jan OPP'!I22=1,"LI",IF('Jan OPP'!J22=1,"ROS",IF('Jan OPP'!K22=1,"NE",IF('Jan OPP'!L22=1,"NE",IF('Jan OPP'!M22=1,"HQ",IF('Jan OPP'!N22=1,"OH"," "))))))))</f>
        <v xml:space="preserve"> </v>
      </c>
      <c r="F33" s="121"/>
      <c r="G33" s="138"/>
      <c r="H33" s="123">
        <f t="shared" si="2"/>
        <v>0</v>
      </c>
      <c r="I33" s="179" t="str">
        <f>+'Jan OPP'!C22</f>
        <v>N</v>
      </c>
    </row>
    <row r="34" spans="1:10" x14ac:dyDescent="0.2">
      <c r="A34" s="124">
        <f>COUNT($A$28:A33)+1</f>
        <v>7</v>
      </c>
      <c r="B34" s="119">
        <f>+'Jan OPP'!D23</f>
        <v>0</v>
      </c>
      <c r="C34" s="136">
        <f>+'Jan OPP'!F23</f>
        <v>0</v>
      </c>
      <c r="D34" s="137">
        <f>+'Jan OPP'!G23</f>
        <v>0</v>
      </c>
      <c r="E34" s="120" t="str">
        <f>IF('Jan OPP'!G23=0," ",IF('Jan OPP'!H23=1,"NYC",IF('Jan OPP'!I23=1,"LI",IF('Jan OPP'!J23=1,"ROS",IF('Jan OPP'!K23=1,"NE",IF('Jan OPP'!L23=1,"NE",IF('Jan OPP'!M23=1,"HQ",IF('Jan OPP'!N23=1,"OH"," "))))))))</f>
        <v xml:space="preserve"> </v>
      </c>
      <c r="F34" s="121"/>
      <c r="G34" s="138"/>
      <c r="H34" s="123">
        <f t="shared" si="2"/>
        <v>0</v>
      </c>
      <c r="I34" s="179" t="str">
        <f>+'Jan OPP'!C23</f>
        <v>N</v>
      </c>
    </row>
    <row r="35" spans="1:10" ht="13.5" thickBot="1" x14ac:dyDescent="0.25">
      <c r="A35" s="124">
        <f>COUNT($A$28:A34)+1</f>
        <v>8</v>
      </c>
      <c r="B35" s="119">
        <f>+'Jan OPP'!D24</f>
        <v>0</v>
      </c>
      <c r="C35" s="136">
        <f>+'Jan OPP'!F24</f>
        <v>0</v>
      </c>
      <c r="D35" s="137">
        <f>+'Jan OPP'!G24</f>
        <v>0</v>
      </c>
      <c r="E35" s="120" t="str">
        <f>IF('Jan OPP'!G24=0," ",IF('Jan OPP'!H24=1,"NYC",IF('Jan OPP'!I24=1,"LI",IF('Jan OPP'!J24=1,"ROS",IF('Jan OPP'!K24=1,"NE",IF('Jan OPP'!L24=1,"NE",IF('Jan OPP'!M24=1,"HQ",IF('Jan OPP'!N24=1,"OH"," "))))))))</f>
        <v xml:space="preserve"> </v>
      </c>
      <c r="F35" s="121"/>
      <c r="G35" s="138"/>
      <c r="H35" s="126">
        <f t="shared" si="2"/>
        <v>0</v>
      </c>
      <c r="I35" s="179" t="str">
        <f>+'Jan OPP'!C24</f>
        <v>N</v>
      </c>
    </row>
    <row r="36" spans="1:10" ht="13.5" thickBot="1" x14ac:dyDescent="0.25">
      <c r="A36" s="113"/>
      <c r="B36" s="114"/>
      <c r="C36" s="128" t="s">
        <v>68</v>
      </c>
      <c r="D36" s="129" t="str">
        <f>+'Jan OPP'!E8</f>
        <v>January</v>
      </c>
      <c r="E36" s="130"/>
      <c r="F36" s="135" t="s">
        <v>70</v>
      </c>
      <c r="G36" s="71"/>
      <c r="H36" s="127">
        <f>SUM(H28:H35)</f>
        <v>0</v>
      </c>
      <c r="I36" s="118"/>
      <c r="J36" s="86" t="s">
        <v>76</v>
      </c>
    </row>
    <row r="37" spans="1:10" ht="13.5" thickBot="1" x14ac:dyDescent="0.25">
      <c r="J37" s="86" t="s">
        <v>77</v>
      </c>
    </row>
    <row r="38" spans="1:10" ht="33.75" x14ac:dyDescent="0.2">
      <c r="A38" s="108" t="s">
        <v>39</v>
      </c>
      <c r="B38" s="109" t="s">
        <v>41</v>
      </c>
      <c r="C38" s="131" t="s">
        <v>54</v>
      </c>
      <c r="D38" s="132" t="s">
        <v>52</v>
      </c>
      <c r="E38" s="133" t="s">
        <v>55</v>
      </c>
      <c r="F38" s="133" t="s">
        <v>69</v>
      </c>
      <c r="G38" s="111" t="s">
        <v>50</v>
      </c>
      <c r="H38" s="111" t="s">
        <v>91</v>
      </c>
      <c r="I38" s="134" t="s">
        <v>107</v>
      </c>
    </row>
    <row r="39" spans="1:10" x14ac:dyDescent="0.2">
      <c r="A39" s="124">
        <v>1</v>
      </c>
      <c r="B39" s="119">
        <f>+'Feb OPP'!D17</f>
        <v>0</v>
      </c>
      <c r="C39" s="136" t="str">
        <f>+'Feb OPP'!E17</f>
        <v/>
      </c>
      <c r="D39" s="137">
        <f>+'Feb OPP'!F17</f>
        <v>0</v>
      </c>
      <c r="E39" s="120">
        <f>+'Feb OPP'!G17</f>
        <v>0</v>
      </c>
      <c r="F39" s="121"/>
      <c r="G39" s="138"/>
      <c r="H39" s="123">
        <f>F39*G39*1000</f>
        <v>0</v>
      </c>
      <c r="I39" s="179" t="str">
        <f>+'Feb OPP'!C17</f>
        <v>N</v>
      </c>
      <c r="J39" s="70" t="str">
        <f>+IF(+SUM(A39:A46)&lt;SUM('Feb OPP'!$A$17:$A$24),"INSERT Rows",IF(SUM(A39:A46)&gt;SUM('Feb OPP'!$A$17:$A$24),"                                         DELETE Rows"," "))</f>
        <v xml:space="preserve"> </v>
      </c>
    </row>
    <row r="40" spans="1:10" x14ac:dyDescent="0.2">
      <c r="A40" s="124">
        <f>COUNT($A$39:A39)+1</f>
        <v>2</v>
      </c>
      <c r="B40" s="119">
        <f>+'Feb OPP'!D18</f>
        <v>0</v>
      </c>
      <c r="C40" s="136" t="str">
        <f>+'Feb OPP'!E18</f>
        <v/>
      </c>
      <c r="D40" s="137">
        <f>+'Feb OPP'!F18</f>
        <v>0</v>
      </c>
      <c r="E40" s="120">
        <f>+'Feb OPP'!G18</f>
        <v>0</v>
      </c>
      <c r="F40" s="121"/>
      <c r="G40" s="138"/>
      <c r="H40" s="123">
        <f t="shared" ref="H40:H46" si="3">F40*G40*1000</f>
        <v>0</v>
      </c>
      <c r="I40" s="179" t="str">
        <f>+'Feb OPP'!C18</f>
        <v>N</v>
      </c>
    </row>
    <row r="41" spans="1:10" x14ac:dyDescent="0.2">
      <c r="A41" s="124">
        <f>COUNT($A$39:A40)+1</f>
        <v>3</v>
      </c>
      <c r="B41" s="119">
        <f>+'Feb OPP'!D19</f>
        <v>0</v>
      </c>
      <c r="C41" s="136" t="str">
        <f>+'Feb OPP'!E19</f>
        <v/>
      </c>
      <c r="D41" s="137">
        <f>+'Feb OPP'!F19</f>
        <v>0</v>
      </c>
      <c r="E41" s="120">
        <f>+'Feb OPP'!G19</f>
        <v>0</v>
      </c>
      <c r="F41" s="121"/>
      <c r="G41" s="138"/>
      <c r="H41" s="123">
        <f t="shared" si="3"/>
        <v>0</v>
      </c>
      <c r="I41" s="179" t="str">
        <f>+'Feb OPP'!C19</f>
        <v>N</v>
      </c>
    </row>
    <row r="42" spans="1:10" x14ac:dyDescent="0.2">
      <c r="A42" s="124">
        <f>COUNT($A$39:A41)+1</f>
        <v>4</v>
      </c>
      <c r="B42" s="119">
        <f>+'Feb OPP'!D20</f>
        <v>0</v>
      </c>
      <c r="C42" s="136" t="str">
        <f>+'Feb OPP'!E20</f>
        <v/>
      </c>
      <c r="D42" s="137">
        <f>+'Feb OPP'!F20</f>
        <v>0</v>
      </c>
      <c r="E42" s="120">
        <f>+'Feb OPP'!G20</f>
        <v>0</v>
      </c>
      <c r="F42" s="121"/>
      <c r="G42" s="138"/>
      <c r="H42" s="123">
        <f t="shared" si="3"/>
        <v>0</v>
      </c>
      <c r="I42" s="179" t="str">
        <f>+'Feb OPP'!C20</f>
        <v>N</v>
      </c>
    </row>
    <row r="43" spans="1:10" x14ac:dyDescent="0.2">
      <c r="A43" s="124">
        <f>COUNT($A$39:A42)+1</f>
        <v>5</v>
      </c>
      <c r="B43" s="119">
        <f>+'Feb OPP'!D21</f>
        <v>0</v>
      </c>
      <c r="C43" s="136" t="str">
        <f>+'Feb OPP'!E21</f>
        <v/>
      </c>
      <c r="D43" s="137">
        <f>+'Feb OPP'!F21</f>
        <v>0</v>
      </c>
      <c r="E43" s="120">
        <f>+'Feb OPP'!G21</f>
        <v>0</v>
      </c>
      <c r="F43" s="121"/>
      <c r="G43" s="138"/>
      <c r="H43" s="123">
        <f t="shared" si="3"/>
        <v>0</v>
      </c>
      <c r="I43" s="179" t="str">
        <f>+'Feb OPP'!C21</f>
        <v>N</v>
      </c>
    </row>
    <row r="44" spans="1:10" x14ac:dyDescent="0.2">
      <c r="A44" s="124">
        <f>COUNT($A$39:A43)+1</f>
        <v>6</v>
      </c>
      <c r="B44" s="119">
        <f>+'Feb OPP'!D22</f>
        <v>0</v>
      </c>
      <c r="C44" s="136" t="str">
        <f>+'Feb OPP'!E22</f>
        <v/>
      </c>
      <c r="D44" s="137">
        <f>+'Feb OPP'!F22</f>
        <v>0</v>
      </c>
      <c r="E44" s="120">
        <f>+'Feb OPP'!G22</f>
        <v>0</v>
      </c>
      <c r="F44" s="121"/>
      <c r="G44" s="138"/>
      <c r="H44" s="123">
        <f t="shared" si="3"/>
        <v>0</v>
      </c>
      <c r="I44" s="179" t="str">
        <f>+'Feb OPP'!C22</f>
        <v>N</v>
      </c>
    </row>
    <row r="45" spans="1:10" x14ac:dyDescent="0.2">
      <c r="A45" s="124">
        <f>COUNT($A$39:A44)+1</f>
        <v>7</v>
      </c>
      <c r="B45" s="119">
        <f>+'Feb OPP'!D23</f>
        <v>0</v>
      </c>
      <c r="C45" s="136" t="str">
        <f>+'Feb OPP'!E23</f>
        <v/>
      </c>
      <c r="D45" s="137">
        <f>+'Feb OPP'!F23</f>
        <v>0</v>
      </c>
      <c r="E45" s="120">
        <f>+'Feb OPP'!G23</f>
        <v>0</v>
      </c>
      <c r="F45" s="121"/>
      <c r="G45" s="138"/>
      <c r="H45" s="123">
        <f t="shared" si="3"/>
        <v>0</v>
      </c>
      <c r="I45" s="179" t="str">
        <f>+'Feb OPP'!C23</f>
        <v>N</v>
      </c>
    </row>
    <row r="46" spans="1:10" ht="13.5" thickBot="1" x14ac:dyDescent="0.25">
      <c r="A46" s="124">
        <f>COUNT($A$39:A45)+1</f>
        <v>8</v>
      </c>
      <c r="B46" s="119">
        <f>+'Feb OPP'!D24</f>
        <v>0</v>
      </c>
      <c r="C46" s="136" t="str">
        <f>+'Feb OPP'!E24</f>
        <v/>
      </c>
      <c r="D46" s="137">
        <f>+'Feb OPP'!F24</f>
        <v>0</v>
      </c>
      <c r="E46" s="120">
        <f>+'Feb OPP'!G24</f>
        <v>0</v>
      </c>
      <c r="F46" s="121"/>
      <c r="G46" s="138"/>
      <c r="H46" s="126">
        <f t="shared" si="3"/>
        <v>0</v>
      </c>
      <c r="I46" s="179" t="str">
        <f>+'Feb OPP'!C24</f>
        <v>N</v>
      </c>
    </row>
    <row r="47" spans="1:10" ht="13.5" thickBot="1" x14ac:dyDescent="0.25">
      <c r="A47" s="113"/>
      <c r="B47" s="114"/>
      <c r="C47" s="128" t="s">
        <v>68</v>
      </c>
      <c r="D47" s="129" t="str">
        <f>+'Feb OPP'!E8</f>
        <v>February</v>
      </c>
      <c r="E47" s="130"/>
      <c r="F47" s="135" t="s">
        <v>70</v>
      </c>
      <c r="G47" s="71"/>
      <c r="H47" s="127">
        <f>SUM(H39:H46)</f>
        <v>0</v>
      </c>
      <c r="I47" s="118"/>
      <c r="J47" s="86" t="s">
        <v>76</v>
      </c>
    </row>
    <row r="48" spans="1:10" ht="13.5" thickBot="1" x14ac:dyDescent="0.25">
      <c r="J48" s="86" t="s">
        <v>77</v>
      </c>
    </row>
    <row r="49" spans="1:10" ht="33.75" x14ac:dyDescent="0.2">
      <c r="A49" s="108" t="s">
        <v>39</v>
      </c>
      <c r="B49" s="109" t="s">
        <v>41</v>
      </c>
      <c r="C49" s="131" t="s">
        <v>54</v>
      </c>
      <c r="D49" s="132" t="s">
        <v>52</v>
      </c>
      <c r="E49" s="133" t="s">
        <v>55</v>
      </c>
      <c r="F49" s="133" t="s">
        <v>69</v>
      </c>
      <c r="G49" s="111" t="s">
        <v>50</v>
      </c>
      <c r="H49" s="111" t="s">
        <v>91</v>
      </c>
      <c r="I49" s="134" t="s">
        <v>107</v>
      </c>
    </row>
    <row r="50" spans="1:10" x14ac:dyDescent="0.2">
      <c r="A50" s="124">
        <v>1</v>
      </c>
      <c r="B50" s="119">
        <f>+'Mar OPP'!D17</f>
        <v>0</v>
      </c>
      <c r="C50" s="136">
        <f>+'Mar OPP'!F17</f>
        <v>0</v>
      </c>
      <c r="D50" s="137">
        <f>+'Mar OPP'!G17</f>
        <v>0</v>
      </c>
      <c r="E50" s="120" t="str">
        <f>IF('Mar OPP'!G17=0," ",IF('Mar OPP'!H17=1,"NYC",IF('Mar OPP'!I17=1,"LI",IF('Mar OPP'!J17=1,"ROS",IF('Mar OPP'!K17=1,"NE",IF('Mar OPP'!L17=1,"NE",IF('Mar OPP'!M17=1,"HQ",IF('Mar OPP'!N17=1,"OH"," "))))))))</f>
        <v xml:space="preserve"> </v>
      </c>
      <c r="F50" s="121"/>
      <c r="G50" s="138"/>
      <c r="H50" s="123">
        <f>F50*G50*1000</f>
        <v>0</v>
      </c>
      <c r="I50" s="179" t="str">
        <f>+'Mar OPP'!C17</f>
        <v>N</v>
      </c>
      <c r="J50" s="70" t="str">
        <f>+IF(+SUM(A50:A57)&lt;SUM('Mar OPP'!$A$17:$A$24),"INSERT Rows",IF(SUM(A50:A57)&gt;SUM('Mar OPP'!$A$17:$A$24),"                                         DELETE Rows"," "))</f>
        <v xml:space="preserve"> </v>
      </c>
    </row>
    <row r="51" spans="1:10" x14ac:dyDescent="0.2">
      <c r="A51" s="124">
        <f>COUNT($A$50:A50)+1</f>
        <v>2</v>
      </c>
      <c r="B51" s="119">
        <f>+'Mar OPP'!D18</f>
        <v>0</v>
      </c>
      <c r="C51" s="136">
        <f>+'Mar OPP'!F18</f>
        <v>0</v>
      </c>
      <c r="D51" s="137">
        <f>+'Mar OPP'!G18</f>
        <v>0</v>
      </c>
      <c r="E51" s="120" t="str">
        <f>IF('Mar OPP'!G18=0," ",IF('Mar OPP'!H18=1,"NYC",IF('Mar OPP'!I18=1,"LI",IF('Mar OPP'!J18=1,"ROS",IF('Mar OPP'!K18=1,"NE",IF('Mar OPP'!L18=1,"NE",IF('Mar OPP'!M18=1,"HQ",IF('Mar OPP'!N18=1,"OH"," "))))))))</f>
        <v xml:space="preserve"> </v>
      </c>
      <c r="F51" s="121"/>
      <c r="G51" s="138"/>
      <c r="H51" s="123">
        <f t="shared" ref="H51:H57" si="4">F51*G51*1000</f>
        <v>0</v>
      </c>
      <c r="I51" s="179" t="str">
        <f>+'Mar OPP'!C18</f>
        <v>N</v>
      </c>
    </row>
    <row r="52" spans="1:10" x14ac:dyDescent="0.2">
      <c r="A52" s="124">
        <f>COUNT($A$50:A51)+1</f>
        <v>3</v>
      </c>
      <c r="B52" s="119">
        <f>+'Mar OPP'!D19</f>
        <v>0</v>
      </c>
      <c r="C52" s="136">
        <f>+'Mar OPP'!F19</f>
        <v>0</v>
      </c>
      <c r="D52" s="137">
        <f>+'Mar OPP'!G19</f>
        <v>0</v>
      </c>
      <c r="E52" s="120" t="str">
        <f>IF('Mar OPP'!G19=0," ",IF('Mar OPP'!H19=1,"NYC",IF('Mar OPP'!I19=1,"LI",IF('Mar OPP'!J19=1,"ROS",IF('Mar OPP'!K19=1,"NE",IF('Mar OPP'!L19=1,"NE",IF('Mar OPP'!M19=1,"HQ",IF('Mar OPP'!N19=1,"OH"," "))))))))</f>
        <v xml:space="preserve"> </v>
      </c>
      <c r="F52" s="121"/>
      <c r="G52" s="138"/>
      <c r="H52" s="123">
        <f t="shared" si="4"/>
        <v>0</v>
      </c>
      <c r="I52" s="179" t="str">
        <f>+'Mar OPP'!C19</f>
        <v>N</v>
      </c>
    </row>
    <row r="53" spans="1:10" x14ac:dyDescent="0.2">
      <c r="A53" s="124">
        <f>COUNT($A$50:A52)+1</f>
        <v>4</v>
      </c>
      <c r="B53" s="119">
        <f>+'Mar OPP'!D20</f>
        <v>0</v>
      </c>
      <c r="C53" s="136">
        <f>+'Mar OPP'!F20</f>
        <v>0</v>
      </c>
      <c r="D53" s="137">
        <f>+'Mar OPP'!G20</f>
        <v>0</v>
      </c>
      <c r="E53" s="120" t="str">
        <f>IF('Mar OPP'!G20=0," ",IF('Mar OPP'!H20=1,"NYC",IF('Mar OPP'!I20=1,"LI",IF('Mar OPP'!J20=1,"ROS",IF('Mar OPP'!K20=1,"NE",IF('Mar OPP'!L20=1,"NE",IF('Mar OPP'!M20=1,"HQ",IF('Mar OPP'!N20=1,"OH"," "))))))))</f>
        <v xml:space="preserve"> </v>
      </c>
      <c r="F53" s="121"/>
      <c r="G53" s="138"/>
      <c r="H53" s="123">
        <f t="shared" si="4"/>
        <v>0</v>
      </c>
      <c r="I53" s="179" t="str">
        <f>+'Mar OPP'!C20</f>
        <v>N</v>
      </c>
    </row>
    <row r="54" spans="1:10" x14ac:dyDescent="0.2">
      <c r="A54" s="124">
        <f>COUNT($A$50:A53)+1</f>
        <v>5</v>
      </c>
      <c r="B54" s="119">
        <f>+'Mar OPP'!D21</f>
        <v>0</v>
      </c>
      <c r="C54" s="136">
        <f>+'Mar OPP'!F21</f>
        <v>0</v>
      </c>
      <c r="D54" s="137">
        <f>+'Mar OPP'!G21</f>
        <v>0</v>
      </c>
      <c r="E54" s="120" t="str">
        <f>IF('Mar OPP'!G21=0," ",IF('Mar OPP'!H21=1,"NYC",IF('Mar OPP'!I21=1,"LI",IF('Mar OPP'!J21=1,"ROS",IF('Mar OPP'!K21=1,"NE",IF('Mar OPP'!L21=1,"NE",IF('Mar OPP'!M21=1,"HQ",IF('Mar OPP'!N21=1,"OH"," "))))))))</f>
        <v xml:space="preserve"> </v>
      </c>
      <c r="F54" s="121"/>
      <c r="G54" s="138"/>
      <c r="H54" s="123">
        <f t="shared" si="4"/>
        <v>0</v>
      </c>
      <c r="I54" s="179" t="str">
        <f>+'Mar OPP'!C21</f>
        <v>N</v>
      </c>
    </row>
    <row r="55" spans="1:10" x14ac:dyDescent="0.2">
      <c r="A55" s="124">
        <f>COUNT($A$50:A54)+1</f>
        <v>6</v>
      </c>
      <c r="B55" s="119">
        <f>+'Mar OPP'!D22</f>
        <v>0</v>
      </c>
      <c r="C55" s="136">
        <f>+'Mar OPP'!F22</f>
        <v>0</v>
      </c>
      <c r="D55" s="137">
        <f>+'Mar OPP'!G22</f>
        <v>0</v>
      </c>
      <c r="E55" s="120" t="str">
        <f>IF('Mar OPP'!G22=0," ",IF('Mar OPP'!H22=1,"NYC",IF('Mar OPP'!I22=1,"LI",IF('Mar OPP'!J22=1,"ROS",IF('Mar OPP'!K22=1,"NE",IF('Mar OPP'!L22=1,"NE",IF('Mar OPP'!M22=1,"HQ",IF('Mar OPP'!N22=1,"OH"," "))))))))</f>
        <v xml:space="preserve"> </v>
      </c>
      <c r="F55" s="121"/>
      <c r="G55" s="138"/>
      <c r="H55" s="123">
        <f t="shared" si="4"/>
        <v>0</v>
      </c>
      <c r="I55" s="179" t="str">
        <f>+'Mar OPP'!C22</f>
        <v>N</v>
      </c>
    </row>
    <row r="56" spans="1:10" x14ac:dyDescent="0.2">
      <c r="A56" s="124">
        <f>COUNT($A$50:A55)+1</f>
        <v>7</v>
      </c>
      <c r="B56" s="119">
        <f>+'Mar OPP'!D23</f>
        <v>0</v>
      </c>
      <c r="C56" s="136">
        <f>+'Mar OPP'!F23</f>
        <v>0</v>
      </c>
      <c r="D56" s="137">
        <f>+'Mar OPP'!G23</f>
        <v>0</v>
      </c>
      <c r="E56" s="120" t="str">
        <f>IF('Mar OPP'!G23=0," ",IF('Mar OPP'!H23=1,"NYC",IF('Mar OPP'!I23=1,"LI",IF('Mar OPP'!J23=1,"ROS",IF('Mar OPP'!K23=1,"NE",IF('Mar OPP'!L23=1,"NE",IF('Mar OPP'!M23=1,"HQ",IF('Mar OPP'!N23=1,"OH"," "))))))))</f>
        <v xml:space="preserve"> </v>
      </c>
      <c r="F56" s="121"/>
      <c r="G56" s="138"/>
      <c r="H56" s="123">
        <f t="shared" si="4"/>
        <v>0</v>
      </c>
      <c r="I56" s="179" t="str">
        <f>+'Mar OPP'!C23</f>
        <v>N</v>
      </c>
    </row>
    <row r="57" spans="1:10" ht="13.5" thickBot="1" x14ac:dyDescent="0.25">
      <c r="A57" s="124">
        <f>COUNT($A$50:A56)+1</f>
        <v>8</v>
      </c>
      <c r="B57" s="119">
        <f>+'Mar OPP'!D24</f>
        <v>0</v>
      </c>
      <c r="C57" s="136">
        <f>+'Mar OPP'!F24</f>
        <v>0</v>
      </c>
      <c r="D57" s="137">
        <f>+'Mar OPP'!G24</f>
        <v>0</v>
      </c>
      <c r="E57" s="120" t="str">
        <f>IF('Mar OPP'!G24=0," ",IF('Mar OPP'!H24=1,"NYC",IF('Mar OPP'!I24=1,"LI",IF('Mar OPP'!J24=1,"ROS",IF('Mar OPP'!K24=1,"NE",IF('Mar OPP'!L24=1,"NE",IF('Mar OPP'!M24=1,"HQ",IF('Mar OPP'!N24=1,"OH"," "))))))))</f>
        <v xml:space="preserve"> </v>
      </c>
      <c r="F57" s="121"/>
      <c r="G57" s="138"/>
      <c r="H57" s="126">
        <f t="shared" si="4"/>
        <v>0</v>
      </c>
      <c r="I57" s="179" t="str">
        <f>+'Mar OPP'!C24</f>
        <v>N</v>
      </c>
    </row>
    <row r="58" spans="1:10" ht="13.5" thickBot="1" x14ac:dyDescent="0.25">
      <c r="A58" s="113"/>
      <c r="B58" s="114"/>
      <c r="C58" s="128" t="s">
        <v>68</v>
      </c>
      <c r="D58" s="129" t="str">
        <f>+'Mar OPP'!E8</f>
        <v>March</v>
      </c>
      <c r="E58" s="130"/>
      <c r="F58" s="135" t="s">
        <v>70</v>
      </c>
      <c r="G58" s="71"/>
      <c r="H58" s="127">
        <f>SUM(H50:H57)</f>
        <v>0</v>
      </c>
      <c r="I58" s="118"/>
      <c r="J58" s="86" t="s">
        <v>76</v>
      </c>
    </row>
    <row r="59" spans="1:10" ht="13.5" thickBot="1" x14ac:dyDescent="0.25">
      <c r="J59" s="86" t="s">
        <v>77</v>
      </c>
    </row>
    <row r="60" spans="1:10" ht="33.75" x14ac:dyDescent="0.2">
      <c r="A60" s="108" t="s">
        <v>39</v>
      </c>
      <c r="B60" s="109" t="s">
        <v>41</v>
      </c>
      <c r="C60" s="131" t="s">
        <v>54</v>
      </c>
      <c r="D60" s="132" t="s">
        <v>52</v>
      </c>
      <c r="E60" s="133" t="s">
        <v>55</v>
      </c>
      <c r="F60" s="133" t="s">
        <v>69</v>
      </c>
      <c r="G60" s="111" t="s">
        <v>50</v>
      </c>
      <c r="H60" s="111" t="s">
        <v>91</v>
      </c>
      <c r="I60" s="134" t="s">
        <v>107</v>
      </c>
    </row>
    <row r="61" spans="1:10" x14ac:dyDescent="0.2">
      <c r="A61" s="124">
        <v>1</v>
      </c>
      <c r="B61" s="119">
        <f>+'Apr OPP'!D17</f>
        <v>0</v>
      </c>
      <c r="C61" s="136">
        <f>+'Apr OPP'!F17</f>
        <v>0</v>
      </c>
      <c r="D61" s="137">
        <f>+'Apr OPP'!G17</f>
        <v>0</v>
      </c>
      <c r="E61" s="120" t="str">
        <f>IF('Apr OPP'!G17=0," ",IF('Apr OPP'!H17=1,"NYC",IF('Apr OPP'!I17=1,"LI",IF('Apr OPP'!J17=1,"ROS",IF('Apr OPP'!K17=1,"NE",IF('Apr OPP'!L17=1,"NE",IF('Apr OPP'!M17=1,"HQ",IF('Apr OPP'!N17=1,"OH"," "))))))))</f>
        <v xml:space="preserve"> </v>
      </c>
      <c r="F61" s="121"/>
      <c r="G61" s="138"/>
      <c r="H61" s="123">
        <f>F61*G61*1000</f>
        <v>0</v>
      </c>
      <c r="I61" s="179" t="str">
        <f>+'Apr OPP'!C17</f>
        <v>N</v>
      </c>
      <c r="J61" s="70" t="str">
        <f>+IF(+SUM(A61:A68)&lt;SUM('Apr OPP'!$A$17:$A$24),"INSERT Rows",IF(SUM(A61:A68)&gt;SUM('Apr OPP'!$A$17:$A$24),"                                         DELETE Rows"," "))</f>
        <v xml:space="preserve"> </v>
      </c>
    </row>
    <row r="62" spans="1:10" x14ac:dyDescent="0.2">
      <c r="A62" s="124">
        <f>COUNT($A$61:A61)+1</f>
        <v>2</v>
      </c>
      <c r="B62" s="119">
        <f>+'Apr OPP'!D18</f>
        <v>0</v>
      </c>
      <c r="C62" s="136">
        <f>+'Apr OPP'!F18</f>
        <v>0</v>
      </c>
      <c r="D62" s="137">
        <f>+'Apr OPP'!G18</f>
        <v>0</v>
      </c>
      <c r="E62" s="120" t="str">
        <f>IF('Apr OPP'!G18=0," ",IF('Apr OPP'!H18=1,"NYC",IF('Apr OPP'!I18=1,"LI",IF('Apr OPP'!J18=1,"ROS",IF('Apr OPP'!K18=1,"NE",IF('Apr OPP'!L18=1,"NE",IF('Apr OPP'!M18=1,"HQ",IF('Apr OPP'!N18=1,"OH"," "))))))))</f>
        <v xml:space="preserve"> </v>
      </c>
      <c r="F62" s="121"/>
      <c r="G62" s="138"/>
      <c r="H62" s="123">
        <f t="shared" ref="H62:H68" si="5">F62*G62*1000</f>
        <v>0</v>
      </c>
      <c r="I62" s="179" t="str">
        <f>+'Apr OPP'!C18</f>
        <v>N</v>
      </c>
    </row>
    <row r="63" spans="1:10" x14ac:dyDescent="0.2">
      <c r="A63" s="124">
        <f>COUNT($A$61:A62)+1</f>
        <v>3</v>
      </c>
      <c r="B63" s="119">
        <f>+'Apr OPP'!D19</f>
        <v>0</v>
      </c>
      <c r="C63" s="136">
        <f>+'Apr OPP'!F19</f>
        <v>0</v>
      </c>
      <c r="D63" s="137">
        <f>+'Apr OPP'!G19</f>
        <v>0</v>
      </c>
      <c r="E63" s="120" t="str">
        <f>IF('Apr OPP'!G19=0," ",IF('Apr OPP'!H19=1,"NYC",IF('Apr OPP'!I19=1,"LI",IF('Apr OPP'!J19=1,"ROS",IF('Apr OPP'!K19=1,"NE",IF('Apr OPP'!L19=1,"NE",IF('Apr OPP'!M19=1,"HQ",IF('Apr OPP'!N19=1,"OH"," "))))))))</f>
        <v xml:space="preserve"> </v>
      </c>
      <c r="F63" s="121"/>
      <c r="G63" s="138"/>
      <c r="H63" s="123">
        <f t="shared" si="5"/>
        <v>0</v>
      </c>
      <c r="I63" s="179" t="str">
        <f>+'Apr OPP'!C19</f>
        <v>N</v>
      </c>
    </row>
    <row r="64" spans="1:10" x14ac:dyDescent="0.2">
      <c r="A64" s="124">
        <f>COUNT($A$61:A63)+1</f>
        <v>4</v>
      </c>
      <c r="B64" s="119">
        <f>+'Apr OPP'!D20</f>
        <v>0</v>
      </c>
      <c r="C64" s="136">
        <f>+'Apr OPP'!F20</f>
        <v>0</v>
      </c>
      <c r="D64" s="137">
        <f>+'Apr OPP'!G20</f>
        <v>0</v>
      </c>
      <c r="E64" s="120" t="str">
        <f>IF('Apr OPP'!G20=0," ",IF('Apr OPP'!H20=1,"NYC",IF('Apr OPP'!I20=1,"LI",IF('Apr OPP'!J20=1,"ROS",IF('Apr OPP'!K20=1,"NE",IF('Apr OPP'!L20=1,"NE",IF('Apr OPP'!M20=1,"HQ",IF('Apr OPP'!N20=1,"OH"," "))))))))</f>
        <v xml:space="preserve"> </v>
      </c>
      <c r="F64" s="121"/>
      <c r="G64" s="138"/>
      <c r="H64" s="123">
        <f t="shared" si="5"/>
        <v>0</v>
      </c>
      <c r="I64" s="179" t="str">
        <f>+'Apr OPP'!C20</f>
        <v>N</v>
      </c>
    </row>
    <row r="65" spans="1:9" x14ac:dyDescent="0.2">
      <c r="A65" s="124">
        <f>COUNT($A$61:A64)+1</f>
        <v>5</v>
      </c>
      <c r="B65" s="119">
        <f>+'Apr OPP'!D21</f>
        <v>0</v>
      </c>
      <c r="C65" s="136">
        <f>+'Apr OPP'!F21</f>
        <v>0</v>
      </c>
      <c r="D65" s="137">
        <f>+'Apr OPP'!G21</f>
        <v>0</v>
      </c>
      <c r="E65" s="120" t="str">
        <f>IF('Apr OPP'!G21=0," ",IF('Apr OPP'!H21=1,"NYC",IF('Apr OPP'!I21=1,"LI",IF('Apr OPP'!J21=1,"ROS",IF('Apr OPP'!K21=1,"NE",IF('Apr OPP'!L21=1,"NE",IF('Apr OPP'!M21=1,"HQ",IF('Apr OPP'!N21=1,"OH"," "))))))))</f>
        <v xml:space="preserve"> </v>
      </c>
      <c r="F65" s="121"/>
      <c r="G65" s="138"/>
      <c r="H65" s="123">
        <f t="shared" si="5"/>
        <v>0</v>
      </c>
      <c r="I65" s="179" t="str">
        <f>+'Apr OPP'!C21</f>
        <v>N</v>
      </c>
    </row>
    <row r="66" spans="1:9" x14ac:dyDescent="0.2">
      <c r="A66" s="124">
        <f>COUNT($A$61:A65)+1</f>
        <v>6</v>
      </c>
      <c r="B66" s="119">
        <f>+'Apr OPP'!D22</f>
        <v>0</v>
      </c>
      <c r="C66" s="136">
        <f>+'Apr OPP'!F22</f>
        <v>0</v>
      </c>
      <c r="D66" s="137">
        <f>+'Apr OPP'!G22</f>
        <v>0</v>
      </c>
      <c r="E66" s="120" t="str">
        <f>IF('Apr OPP'!G22=0," ",IF('Apr OPP'!H22=1,"NYC",IF('Apr OPP'!I22=1,"LI",IF('Apr OPP'!J22=1,"ROS",IF('Apr OPP'!K22=1,"NE",IF('Apr OPP'!L22=1,"NE",IF('Apr OPP'!M22=1,"HQ",IF('Apr OPP'!N22=1,"OH"," "))))))))</f>
        <v xml:space="preserve"> </v>
      </c>
      <c r="F66" s="121"/>
      <c r="G66" s="138"/>
      <c r="H66" s="123">
        <f t="shared" si="5"/>
        <v>0</v>
      </c>
      <c r="I66" s="179" t="str">
        <f>+'Apr OPP'!C22</f>
        <v>N</v>
      </c>
    </row>
    <row r="67" spans="1:9" x14ac:dyDescent="0.2">
      <c r="A67" s="124">
        <f>COUNT($A$61:A66)+1</f>
        <v>7</v>
      </c>
      <c r="B67" s="119">
        <f>+'Apr OPP'!D23</f>
        <v>0</v>
      </c>
      <c r="C67" s="136">
        <f>+'Apr OPP'!F23</f>
        <v>0</v>
      </c>
      <c r="D67" s="137">
        <f>+'Apr OPP'!G23</f>
        <v>0</v>
      </c>
      <c r="E67" s="120" t="str">
        <f>IF('Apr OPP'!G23=0," ",IF('Apr OPP'!H23=1,"NYC",IF('Apr OPP'!I23=1,"LI",IF('Apr OPP'!J23=1,"ROS",IF('Apr OPP'!K23=1,"NE",IF('Apr OPP'!L23=1,"NE",IF('Apr OPP'!M23=1,"HQ",IF('Apr OPP'!N23=1,"OH"," "))))))))</f>
        <v xml:space="preserve"> </v>
      </c>
      <c r="F67" s="121"/>
      <c r="G67" s="138"/>
      <c r="H67" s="123">
        <f t="shared" si="5"/>
        <v>0</v>
      </c>
      <c r="I67" s="179" t="str">
        <f>+'Apr OPP'!C23</f>
        <v>N</v>
      </c>
    </row>
    <row r="68" spans="1:9" ht="13.5" thickBot="1" x14ac:dyDescent="0.25">
      <c r="A68" s="124">
        <f>COUNT($A$61:A67)+1</f>
        <v>8</v>
      </c>
      <c r="B68" s="119">
        <f>+'Apr OPP'!D24</f>
        <v>0</v>
      </c>
      <c r="C68" s="136">
        <f>+'Apr OPP'!F24</f>
        <v>0</v>
      </c>
      <c r="D68" s="137">
        <f>+'Apr OPP'!G24</f>
        <v>0</v>
      </c>
      <c r="E68" s="120" t="str">
        <f>IF('Apr OPP'!G24=0," ",IF('Apr OPP'!H24=1,"NYC",IF('Apr OPP'!I24=1,"LI",IF('Apr OPP'!J24=1,"ROS",IF('Apr OPP'!K24=1,"NE",IF('Apr OPP'!L24=1,"NE",IF('Apr OPP'!M24=1,"HQ",IF('Apr OPP'!N24=1,"OH"," "))))))))</f>
        <v xml:space="preserve"> </v>
      </c>
      <c r="F68" s="121"/>
      <c r="G68" s="138"/>
      <c r="H68" s="126">
        <f t="shared" si="5"/>
        <v>0</v>
      </c>
      <c r="I68" s="179" t="str">
        <f>+'Apr OPP'!C24</f>
        <v>N</v>
      </c>
    </row>
    <row r="69" spans="1:9" ht="13.5" thickBot="1" x14ac:dyDescent="0.25">
      <c r="A69" s="113"/>
      <c r="B69" s="114"/>
      <c r="C69" s="128" t="s">
        <v>68</v>
      </c>
      <c r="D69" s="129" t="str">
        <f>+'Apr OPP'!E8</f>
        <v>April</v>
      </c>
      <c r="E69" s="130"/>
      <c r="F69" s="135" t="s">
        <v>70</v>
      </c>
      <c r="G69" s="71"/>
      <c r="H69" s="127">
        <f>SUM(H61:H68)</f>
        <v>0</v>
      </c>
      <c r="I69" s="118"/>
    </row>
    <row r="113" spans="1:1" x14ac:dyDescent="0.2">
      <c r="A113" s="67">
        <f>ROWS('Nov OPP'!A17:A24)</f>
        <v>8</v>
      </c>
    </row>
    <row r="114" spans="1:1" x14ac:dyDescent="0.2">
      <c r="A114" s="67">
        <f>ROWS(A6:A13)</f>
        <v>8</v>
      </c>
    </row>
    <row r="115" spans="1:1" x14ac:dyDescent="0.2">
      <c r="A115" s="67">
        <f>A113-A114</f>
        <v>0</v>
      </c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91" r:id="rId4" name="CommandButton18">
          <controlPr defaultSize="0" autoLine="0" r:id="rId5">
            <anchor moveWithCells="1">
              <from>
                <xdr:col>11</xdr:col>
                <xdr:colOff>0</xdr:colOff>
                <xdr:row>3</xdr:row>
                <xdr:rowOff>161925</xdr:rowOff>
              </from>
              <to>
                <xdr:col>12</xdr:col>
                <xdr:colOff>0</xdr:colOff>
                <xdr:row>5</xdr:row>
                <xdr:rowOff>9525</xdr:rowOff>
              </to>
            </anchor>
          </controlPr>
        </control>
      </mc:Choice>
      <mc:Fallback>
        <control shapeId="3091" r:id="rId4" name="CommandButton18"/>
      </mc:Fallback>
    </mc:AlternateContent>
    <mc:AlternateContent xmlns:mc="http://schemas.openxmlformats.org/markup-compatibility/2006">
      <mc:Choice Requires="x14">
        <control shapeId="3090" r:id="rId6" name="CommandButton17">
          <controlPr defaultSize="0" autoLine="0" r:id="rId7">
            <anchor moveWithCells="1">
              <from>
                <xdr:col>11</xdr:col>
                <xdr:colOff>0</xdr:colOff>
                <xdr:row>14</xdr:row>
                <xdr:rowOff>161925</xdr:rowOff>
              </from>
              <to>
                <xdr:col>12</xdr:col>
                <xdr:colOff>0</xdr:colOff>
                <xdr:row>16</xdr:row>
                <xdr:rowOff>9525</xdr:rowOff>
              </to>
            </anchor>
          </controlPr>
        </control>
      </mc:Choice>
      <mc:Fallback>
        <control shapeId="3090" r:id="rId6" name="CommandButton17"/>
      </mc:Fallback>
    </mc:AlternateContent>
    <mc:AlternateContent xmlns:mc="http://schemas.openxmlformats.org/markup-compatibility/2006">
      <mc:Choice Requires="x14">
        <control shapeId="3089" r:id="rId8" name="CommandButton16">
          <controlPr defaultSize="0" autoLine="0" r:id="rId9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0</xdr:colOff>
                <xdr:row>26</xdr:row>
                <xdr:rowOff>447675</xdr:rowOff>
              </to>
            </anchor>
          </controlPr>
        </control>
      </mc:Choice>
      <mc:Fallback>
        <control shapeId="3089" r:id="rId8" name="CommandButton16"/>
      </mc:Fallback>
    </mc:AlternateContent>
    <mc:AlternateContent xmlns:mc="http://schemas.openxmlformats.org/markup-compatibility/2006">
      <mc:Choice Requires="x14">
        <control shapeId="3088" r:id="rId10" name="CommandButton15">
          <controlPr defaultSize="0" autoLine="0" r:id="rId11">
            <anchor moveWithCells="1">
              <from>
                <xdr:col>11</xdr:col>
                <xdr:colOff>0</xdr:colOff>
                <xdr:row>36</xdr:row>
                <xdr:rowOff>161925</xdr:rowOff>
              </from>
              <to>
                <xdr:col>12</xdr:col>
                <xdr:colOff>0</xdr:colOff>
                <xdr:row>38</xdr:row>
                <xdr:rowOff>9525</xdr:rowOff>
              </to>
            </anchor>
          </controlPr>
        </control>
      </mc:Choice>
      <mc:Fallback>
        <control shapeId="3088" r:id="rId10" name="CommandButton15"/>
      </mc:Fallback>
    </mc:AlternateContent>
    <mc:AlternateContent xmlns:mc="http://schemas.openxmlformats.org/markup-compatibility/2006">
      <mc:Choice Requires="x14">
        <control shapeId="3087" r:id="rId12" name="CommandButton14">
          <controlPr defaultSize="0" autoLine="0" r:id="rId13">
            <anchor moveWithCells="1">
              <from>
                <xdr:col>10</xdr:col>
                <xdr:colOff>600075</xdr:colOff>
                <xdr:row>48</xdr:row>
                <xdr:rowOff>9525</xdr:rowOff>
              </from>
              <to>
                <xdr:col>11</xdr:col>
                <xdr:colOff>781050</xdr:colOff>
                <xdr:row>49</xdr:row>
                <xdr:rowOff>28575</xdr:rowOff>
              </to>
            </anchor>
          </controlPr>
        </control>
      </mc:Choice>
      <mc:Fallback>
        <control shapeId="3087" r:id="rId12" name="CommandButton14"/>
      </mc:Fallback>
    </mc:AlternateContent>
    <mc:AlternateContent xmlns:mc="http://schemas.openxmlformats.org/markup-compatibility/2006">
      <mc:Choice Requires="x14">
        <control shapeId="3086" r:id="rId14" name="CommandButton13">
          <controlPr defaultSize="0" autoLine="0" r:id="rId15">
            <anchor moveWithCells="1">
              <from>
                <xdr:col>11</xdr:col>
                <xdr:colOff>0</xdr:colOff>
                <xdr:row>58</xdr:row>
                <xdr:rowOff>161925</xdr:rowOff>
              </from>
              <to>
                <xdr:col>12</xdr:col>
                <xdr:colOff>0</xdr:colOff>
                <xdr:row>60</xdr:row>
                <xdr:rowOff>9525</xdr:rowOff>
              </to>
            </anchor>
          </controlPr>
        </control>
      </mc:Choice>
      <mc:Fallback>
        <control shapeId="3086" r:id="rId14" name="CommandButton13"/>
      </mc:Fallback>
    </mc:AlternateContent>
    <mc:AlternateContent xmlns:mc="http://schemas.openxmlformats.org/markup-compatibility/2006">
      <mc:Choice Requires="x14">
        <control shapeId="3085" r:id="rId16" name="CommandButton12">
          <controlPr defaultSize="0" autoLine="0" r:id="rId17">
            <anchor moveWithCells="1">
              <from>
                <xdr:col>13</xdr:col>
                <xdr:colOff>0</xdr:colOff>
                <xdr:row>59</xdr:row>
                <xdr:rowOff>0</xdr:rowOff>
              </from>
              <to>
                <xdr:col>13</xdr:col>
                <xdr:colOff>1019175</xdr:colOff>
                <xdr:row>59</xdr:row>
                <xdr:rowOff>381000</xdr:rowOff>
              </to>
            </anchor>
          </controlPr>
        </control>
      </mc:Choice>
      <mc:Fallback>
        <control shapeId="3085" r:id="rId16" name="CommandButton12"/>
      </mc:Fallback>
    </mc:AlternateContent>
    <mc:AlternateContent xmlns:mc="http://schemas.openxmlformats.org/markup-compatibility/2006">
      <mc:Choice Requires="x14">
        <control shapeId="3084" r:id="rId18" name="CommandButton11">
          <controlPr defaultSize="0" autoLine="0" r:id="rId19">
            <anchor moveWithCells="1">
              <from>
                <xdr:col>13</xdr:col>
                <xdr:colOff>0</xdr:colOff>
                <xdr:row>48</xdr:row>
                <xdr:rowOff>9525</xdr:rowOff>
              </from>
              <to>
                <xdr:col>13</xdr:col>
                <xdr:colOff>1019175</xdr:colOff>
                <xdr:row>48</xdr:row>
                <xdr:rowOff>390525</xdr:rowOff>
              </to>
            </anchor>
          </controlPr>
        </control>
      </mc:Choice>
      <mc:Fallback>
        <control shapeId="3084" r:id="rId18" name="CommandButton11"/>
      </mc:Fallback>
    </mc:AlternateContent>
    <mc:AlternateContent xmlns:mc="http://schemas.openxmlformats.org/markup-compatibility/2006">
      <mc:Choice Requires="x14">
        <control shapeId="3083" r:id="rId20" name="CommandButton10">
          <controlPr defaultSize="0" autoLine="0" r:id="rId21">
            <anchor moveWithCells="1">
              <from>
                <xdr:col>13</xdr:col>
                <xdr:colOff>9525</xdr:colOff>
                <xdr:row>37</xdr:row>
                <xdr:rowOff>9525</xdr:rowOff>
              </from>
              <to>
                <xdr:col>14</xdr:col>
                <xdr:colOff>0</xdr:colOff>
                <xdr:row>37</xdr:row>
                <xdr:rowOff>390525</xdr:rowOff>
              </to>
            </anchor>
          </controlPr>
        </control>
      </mc:Choice>
      <mc:Fallback>
        <control shapeId="3083" r:id="rId20" name="CommandButton10"/>
      </mc:Fallback>
    </mc:AlternateContent>
    <mc:AlternateContent xmlns:mc="http://schemas.openxmlformats.org/markup-compatibility/2006">
      <mc:Choice Requires="x14">
        <control shapeId="3082" r:id="rId22" name="CommandButton9">
          <controlPr defaultSize="0" autoLine="0" r:id="rId23">
            <anchor moveWithCells="1">
              <from>
                <xdr:col>13</xdr:col>
                <xdr:colOff>9525</xdr:colOff>
                <xdr:row>26</xdr:row>
                <xdr:rowOff>28575</xdr:rowOff>
              </from>
              <to>
                <xdr:col>14</xdr:col>
                <xdr:colOff>0</xdr:colOff>
                <xdr:row>26</xdr:row>
                <xdr:rowOff>409575</xdr:rowOff>
              </to>
            </anchor>
          </controlPr>
        </control>
      </mc:Choice>
      <mc:Fallback>
        <control shapeId="3082" r:id="rId22" name="CommandButton9"/>
      </mc:Fallback>
    </mc:AlternateContent>
    <mc:AlternateContent xmlns:mc="http://schemas.openxmlformats.org/markup-compatibility/2006">
      <mc:Choice Requires="x14">
        <control shapeId="3081" r:id="rId24" name="CommandButton8">
          <controlPr defaultSize="0" autoLine="0" r:id="rId25">
            <anchor moveWithCells="1">
              <from>
                <xdr:col>12</xdr:col>
                <xdr:colOff>600075</xdr:colOff>
                <xdr:row>15</xdr:row>
                <xdr:rowOff>0</xdr:rowOff>
              </from>
              <to>
                <xdr:col>13</xdr:col>
                <xdr:colOff>1009650</xdr:colOff>
                <xdr:row>15</xdr:row>
                <xdr:rowOff>381000</xdr:rowOff>
              </to>
            </anchor>
          </controlPr>
        </control>
      </mc:Choice>
      <mc:Fallback>
        <control shapeId="3081" r:id="rId24" name="CommandButton8"/>
      </mc:Fallback>
    </mc:AlternateContent>
    <mc:AlternateContent xmlns:mc="http://schemas.openxmlformats.org/markup-compatibility/2006">
      <mc:Choice Requires="x14">
        <control shapeId="3080" r:id="rId26" name="CommandButton7">
          <controlPr defaultSize="0" autoLine="0" r:id="rId27">
            <anchor moveWithCells="1">
              <from>
                <xdr:col>13</xdr:col>
                <xdr:colOff>9525</xdr:colOff>
                <xdr:row>4</xdr:row>
                <xdr:rowOff>19050</xdr:rowOff>
              </from>
              <to>
                <xdr:col>14</xdr:col>
                <xdr:colOff>0</xdr:colOff>
                <xdr:row>4</xdr:row>
                <xdr:rowOff>400050</xdr:rowOff>
              </to>
            </anchor>
          </controlPr>
        </control>
      </mc:Choice>
      <mc:Fallback>
        <control shapeId="3080" r:id="rId26" name="CommandButton7"/>
      </mc:Fallback>
    </mc:AlternateContent>
    <mc:AlternateContent xmlns:mc="http://schemas.openxmlformats.org/markup-compatibility/2006">
      <mc:Choice Requires="x14">
        <control shapeId="3079" r:id="rId28" name="CommandButton6">
          <controlPr defaultSize="0" autoLine="0" r:id="rId29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0</xdr:colOff>
                <xdr:row>60</xdr:row>
                <xdr:rowOff>19050</xdr:rowOff>
              </to>
            </anchor>
          </controlPr>
        </control>
      </mc:Choice>
      <mc:Fallback>
        <control shapeId="3079" r:id="rId28" name="CommandButton6"/>
      </mc:Fallback>
    </mc:AlternateContent>
    <mc:AlternateContent xmlns:mc="http://schemas.openxmlformats.org/markup-compatibility/2006">
      <mc:Choice Requires="x14">
        <control shapeId="3078" r:id="rId30" name="CommandButton5">
          <controlPr defaultSize="0" autoLine="0" r:id="rId31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0</xdr:colOff>
                <xdr:row>49</xdr:row>
                <xdr:rowOff>19050</xdr:rowOff>
              </to>
            </anchor>
          </controlPr>
        </control>
      </mc:Choice>
      <mc:Fallback>
        <control shapeId="3078" r:id="rId30" name="CommandButton5"/>
      </mc:Fallback>
    </mc:AlternateContent>
    <mc:AlternateContent xmlns:mc="http://schemas.openxmlformats.org/markup-compatibility/2006">
      <mc:Choice Requires="x14">
        <control shapeId="3077" r:id="rId32" name="CommandButton4">
          <controlPr defaultSize="0" autoLine="0" r:id="rId33">
            <anchor moveWithCells="1">
              <from>
                <xdr:col>9</xdr:col>
                <xdr:colOff>0</xdr:colOff>
                <xdr:row>37</xdr:row>
                <xdr:rowOff>9525</xdr:rowOff>
              </from>
              <to>
                <xdr:col>10</xdr:col>
                <xdr:colOff>0</xdr:colOff>
                <xdr:row>38</xdr:row>
                <xdr:rowOff>28575</xdr:rowOff>
              </to>
            </anchor>
          </controlPr>
        </control>
      </mc:Choice>
      <mc:Fallback>
        <control shapeId="3077" r:id="rId32" name="CommandButton4"/>
      </mc:Fallback>
    </mc:AlternateContent>
    <mc:AlternateContent xmlns:mc="http://schemas.openxmlformats.org/markup-compatibility/2006">
      <mc:Choice Requires="x14">
        <control shapeId="3076" r:id="rId34" name="CommandButton3">
          <controlPr defaultSize="0" autoLine="0" r:id="rId35">
            <anchor moveWithCells="1">
              <from>
                <xdr:col>9</xdr:col>
                <xdr:colOff>0</xdr:colOff>
                <xdr:row>26</xdr:row>
                <xdr:rowOff>9525</xdr:rowOff>
              </from>
              <to>
                <xdr:col>10</xdr:col>
                <xdr:colOff>0</xdr:colOff>
                <xdr:row>26</xdr:row>
                <xdr:rowOff>457200</xdr:rowOff>
              </to>
            </anchor>
          </controlPr>
        </control>
      </mc:Choice>
      <mc:Fallback>
        <control shapeId="3076" r:id="rId34" name="CommandButton3"/>
      </mc:Fallback>
    </mc:AlternateContent>
    <mc:AlternateContent xmlns:mc="http://schemas.openxmlformats.org/markup-compatibility/2006">
      <mc:Choice Requires="x14">
        <control shapeId="3075" r:id="rId36" name="CommandButton2">
          <controlPr defaultSize="0" autoLine="0" r:id="rId37">
            <anchor moveWithCells="1">
              <from>
                <xdr:col>9</xdr:col>
                <xdr:colOff>0</xdr:colOff>
                <xdr:row>15</xdr:row>
                <xdr:rowOff>9525</xdr:rowOff>
              </from>
              <to>
                <xdr:col>10</xdr:col>
                <xdr:colOff>0</xdr:colOff>
                <xdr:row>16</xdr:row>
                <xdr:rowOff>28575</xdr:rowOff>
              </to>
            </anchor>
          </controlPr>
        </control>
      </mc:Choice>
      <mc:Fallback>
        <control shapeId="3075" r:id="rId36" name="CommandButton2"/>
      </mc:Fallback>
    </mc:AlternateContent>
    <mc:AlternateContent xmlns:mc="http://schemas.openxmlformats.org/markup-compatibility/2006">
      <mc:Choice Requires="x14">
        <control shapeId="3074" r:id="rId38" name="CommandButton1">
          <controlPr defaultSize="0" autoLine="0" r:id="rId39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0</xdr:colOff>
                <xdr:row>5</xdr:row>
                <xdr:rowOff>19050</xdr:rowOff>
              </to>
            </anchor>
          </controlPr>
        </control>
      </mc:Choice>
      <mc:Fallback>
        <control shapeId="3074" r:id="rId38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2.75" x14ac:dyDescent="0.2"/>
  <sheetData>
    <row r="1" spans="1:10" s="8" customFormat="1" x14ac:dyDescent="0.2">
      <c r="E1" s="2" t="s">
        <v>9</v>
      </c>
    </row>
    <row r="2" spans="1:10" x14ac:dyDescent="0.2">
      <c r="D2" s="1"/>
      <c r="E2" s="2" t="s">
        <v>10</v>
      </c>
    </row>
    <row r="5" spans="1:10" s="6" customFormat="1" x14ac:dyDescent="0.2"/>
    <row r="6" spans="1:10" ht="15.75" x14ac:dyDescent="0.25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7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">
      <c r="A17" s="15"/>
      <c r="B17" s="15"/>
      <c r="C17" s="15"/>
      <c r="D17" s="15"/>
      <c r="E17" s="15"/>
      <c r="F17" s="15"/>
      <c r="G17" s="15"/>
      <c r="H17" s="15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  <row r="21" spans="1:8" x14ac:dyDescent="0.2">
      <c r="A21" s="15"/>
      <c r="B21" s="15"/>
      <c r="C21" s="15"/>
      <c r="D21" s="15"/>
      <c r="E21" s="15"/>
      <c r="F21" s="15"/>
      <c r="G21" s="15"/>
      <c r="H21" s="15"/>
    </row>
    <row r="22" spans="1:8" x14ac:dyDescent="0.2">
      <c r="A22" s="15"/>
      <c r="B22" s="15"/>
      <c r="C22" s="15"/>
      <c r="D22" s="15"/>
      <c r="E22" s="15"/>
      <c r="F22" s="15"/>
      <c r="G22" s="15"/>
      <c r="H22" s="15"/>
    </row>
    <row r="23" spans="1:8" x14ac:dyDescent="0.2">
      <c r="A23" s="15"/>
      <c r="B23" s="15"/>
      <c r="C23" s="15"/>
      <c r="D23" s="15"/>
      <c r="E23" s="15"/>
      <c r="F23" s="15"/>
      <c r="G23" s="15"/>
      <c r="H23" s="15"/>
    </row>
    <row r="24" spans="1:8" x14ac:dyDescent="0.2">
      <c r="A24" s="15"/>
      <c r="B24" s="15"/>
      <c r="C24" s="15"/>
      <c r="D24" s="15"/>
      <c r="E24" s="15"/>
      <c r="F24" s="15"/>
      <c r="G24" s="15"/>
      <c r="H24" s="15"/>
    </row>
    <row r="25" spans="1:8" x14ac:dyDescent="0.2">
      <c r="A25" s="15"/>
      <c r="B25" s="15"/>
      <c r="C25" s="15"/>
      <c r="D25" s="15"/>
      <c r="E25" s="15"/>
      <c r="F25" s="15"/>
      <c r="G25" s="15"/>
      <c r="H25" s="15"/>
    </row>
    <row r="26" spans="1:8" x14ac:dyDescent="0.2">
      <c r="A26" s="15"/>
      <c r="B26" s="15"/>
      <c r="C26" s="15"/>
      <c r="D26" s="15"/>
      <c r="E26" s="15"/>
      <c r="F26" s="15"/>
      <c r="G26" s="15"/>
      <c r="H26" s="15"/>
    </row>
    <row r="27" spans="1:8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5"/>
      <c r="B28" s="15"/>
      <c r="C28" s="15"/>
      <c r="D28" s="15"/>
      <c r="E28" s="15"/>
      <c r="F28" s="15"/>
      <c r="G28" s="15"/>
      <c r="H28" s="15"/>
    </row>
    <row r="29" spans="1:8" x14ac:dyDescent="0.2">
      <c r="A29" s="15"/>
      <c r="B29" s="15"/>
      <c r="C29" s="15"/>
      <c r="D29" s="15"/>
      <c r="E29" s="15"/>
      <c r="F29" s="15"/>
      <c r="G29" s="15"/>
      <c r="H29" s="15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x14ac:dyDescent="0.2">
      <c r="A31" s="15"/>
      <c r="B31" s="15"/>
      <c r="C31" s="15"/>
      <c r="D31" s="15"/>
      <c r="E31" s="15"/>
      <c r="F31" s="15"/>
      <c r="G31" s="15"/>
      <c r="H31" s="15"/>
    </row>
    <row r="32" spans="1:8" x14ac:dyDescent="0.2">
      <c r="A32" s="15"/>
      <c r="B32" s="15"/>
      <c r="C32" s="15"/>
      <c r="D32" s="15"/>
      <c r="E32" s="15"/>
      <c r="F32" s="15"/>
      <c r="G32" s="15"/>
      <c r="H32" s="15"/>
    </row>
    <row r="33" spans="1:9" x14ac:dyDescent="0.2">
      <c r="A33" s="11"/>
      <c r="B33" s="2"/>
    </row>
    <row r="34" spans="1:9" x14ac:dyDescent="0.2">
      <c r="A34" s="12" t="s">
        <v>14</v>
      </c>
    </row>
    <row r="36" spans="1:9" x14ac:dyDescent="0.2">
      <c r="A36" t="s">
        <v>13</v>
      </c>
    </row>
    <row r="37" spans="1:9" x14ac:dyDescent="0.2">
      <c r="A37" t="s">
        <v>24</v>
      </c>
    </row>
    <row r="40" spans="1:9" x14ac:dyDescent="0.2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">
      <c r="A41" t="s">
        <v>17</v>
      </c>
      <c r="C41" s="13"/>
      <c r="D41" s="13"/>
      <c r="E41" s="13"/>
      <c r="F41" s="13"/>
    </row>
    <row r="42" spans="1:9" x14ac:dyDescent="0.2">
      <c r="A42" t="s">
        <v>16</v>
      </c>
      <c r="C42" s="13"/>
      <c r="D42" s="13"/>
      <c r="E42" s="13"/>
      <c r="F42" s="13"/>
    </row>
    <row r="43" spans="1:9" x14ac:dyDescent="0.2">
      <c r="C43" s="17"/>
      <c r="D43" s="17"/>
      <c r="E43" s="17"/>
      <c r="F43" s="17"/>
    </row>
    <row r="44" spans="1:9" x14ac:dyDescent="0.2">
      <c r="C44" s="17"/>
      <c r="D44" s="17"/>
      <c r="E44" s="17"/>
      <c r="F44" s="17"/>
    </row>
    <row r="45" spans="1:9" x14ac:dyDescent="0.2">
      <c r="C45" s="17"/>
      <c r="D45" s="17"/>
      <c r="E45" s="17"/>
      <c r="F45" s="17"/>
    </row>
    <row r="46" spans="1:9" x14ac:dyDescent="0.2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700"/>
  <sheetViews>
    <sheetView showGridLines="0" tabSelected="1" showOutlineSymbols="0" zoomScale="75" workbookViewId="0">
      <selection activeCell="E11" sqref="E11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3.5703125" hidden="1" customWidth="1"/>
    <col min="20" max="20" width="6" hidden="1" customWidth="1"/>
    <col min="21" max="21" width="6.28515625" hidden="1" customWidth="1"/>
    <col min="22" max="22" width="6.7109375" hidden="1" customWidth="1"/>
    <col min="23" max="23" width="9.140625" hidden="1" customWidth="1"/>
  </cols>
  <sheetData>
    <row r="1" spans="1:28" ht="0.75" customHeight="1" thickBot="1" x14ac:dyDescent="0.25"/>
    <row r="2" spans="1:28" ht="26.25" hidden="1" customHeight="1" thickBot="1" x14ac:dyDescent="0.25"/>
    <row r="3" spans="1:28" s="9" customFormat="1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Y3"/>
      <c r="Z3"/>
      <c r="AA3"/>
      <c r="AB3"/>
    </row>
    <row r="4" spans="1:28" s="9" customFormat="1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X4" s="152"/>
      <c r="Y4"/>
      <c r="Z4"/>
      <c r="AA4"/>
      <c r="AB4"/>
    </row>
    <row r="5" spans="1:28" s="9" customFormat="1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X5" s="152"/>
      <c r="Y5"/>
      <c r="Z5"/>
      <c r="AA5"/>
      <c r="AB5"/>
    </row>
    <row r="6" spans="1:28" s="9" customFormat="1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X6" s="152"/>
      <c r="Y6"/>
      <c r="Z6"/>
      <c r="AA6"/>
      <c r="AB6"/>
    </row>
    <row r="7" spans="1:28" s="9" customFormat="1" ht="15.75" x14ac:dyDescent="0.25">
      <c r="A7" s="153"/>
      <c r="B7" s="26"/>
      <c r="C7" s="26"/>
      <c r="D7" s="154"/>
      <c r="E7" s="154"/>
      <c r="F7" s="154"/>
      <c r="G7" s="154"/>
      <c r="I7" s="154"/>
      <c r="J7" s="154"/>
      <c r="K7" s="154"/>
      <c r="L7" s="154"/>
      <c r="M7" s="154"/>
      <c r="N7" s="26"/>
      <c r="O7" s="26"/>
      <c r="P7" s="26"/>
      <c r="Q7" s="26"/>
      <c r="R7" s="26"/>
      <c r="X7" s="152"/>
      <c r="Y7"/>
      <c r="Z7"/>
      <c r="AA7"/>
      <c r="AB7"/>
    </row>
    <row r="8" spans="1:28" s="9" customFormat="1" x14ac:dyDescent="0.2">
      <c r="A8" s="153"/>
      <c r="B8" s="26"/>
      <c r="C8" s="26"/>
      <c r="D8" s="28" t="s">
        <v>59</v>
      </c>
      <c r="E8" s="21" t="s">
        <v>277</v>
      </c>
      <c r="G8" s="21">
        <v>1</v>
      </c>
      <c r="H8" s="26"/>
      <c r="I8" s="26"/>
      <c r="J8" s="26"/>
      <c r="K8" s="28" t="s">
        <v>25</v>
      </c>
      <c r="L8" s="26"/>
      <c r="M8" s="87">
        <v>37165</v>
      </c>
      <c r="N8" s="22"/>
      <c r="O8" s="26"/>
      <c r="P8" s="26"/>
      <c r="Q8" s="26"/>
      <c r="R8" s="26"/>
      <c r="X8" s="152"/>
      <c r="Y8"/>
      <c r="Z8"/>
      <c r="AA8"/>
      <c r="AB8"/>
    </row>
    <row r="9" spans="1:28" s="9" customFormat="1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0.33333333333333331</v>
      </c>
      <c r="N9" s="25"/>
      <c r="O9" s="26"/>
      <c r="P9" s="26"/>
      <c r="Q9" s="26"/>
      <c r="R9" s="26"/>
      <c r="X9" s="152"/>
      <c r="Y9"/>
      <c r="Z9"/>
      <c r="AA9"/>
      <c r="AB9"/>
    </row>
    <row r="10" spans="1:28" s="9" customFormat="1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T10" s="155"/>
      <c r="U10" s="155"/>
      <c r="V10" s="155"/>
      <c r="X10" s="152"/>
      <c r="Y10"/>
      <c r="Z10"/>
      <c r="AA10"/>
      <c r="AB10"/>
    </row>
    <row r="11" spans="1:28" s="9" customFormat="1" x14ac:dyDescent="0.2">
      <c r="A11" s="153"/>
      <c r="B11" s="26"/>
      <c r="C11" s="26"/>
      <c r="D11" s="28" t="s">
        <v>20</v>
      </c>
      <c r="E11" s="27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X11" s="152"/>
      <c r="Y11"/>
      <c r="Z11"/>
      <c r="AA11"/>
      <c r="AB11"/>
    </row>
    <row r="12" spans="1:28" s="9" customFormat="1" x14ac:dyDescent="0.2">
      <c r="A12" s="157" t="s">
        <v>42</v>
      </c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T12" s="155"/>
      <c r="X12" s="152"/>
      <c r="Y12"/>
      <c r="Z12"/>
      <c r="AA12"/>
      <c r="AB12"/>
    </row>
    <row r="13" spans="1:28" s="9" customFormat="1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X13" s="152"/>
      <c r="Y13"/>
      <c r="Z13"/>
      <c r="AA13"/>
      <c r="AB13"/>
    </row>
    <row r="14" spans="1:28" s="9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X14" s="152"/>
      <c r="Y14"/>
      <c r="Z14"/>
      <c r="AA14"/>
      <c r="AB14"/>
    </row>
    <row r="15" spans="1:28" s="9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47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X15" s="152"/>
      <c r="Y15"/>
      <c r="Z15"/>
      <c r="AA15"/>
      <c r="AB15"/>
    </row>
    <row r="16" spans="1:28" s="9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X16" s="152"/>
      <c r="Y16"/>
      <c r="Z16"/>
      <c r="AA16"/>
      <c r="AB16"/>
    </row>
    <row r="17" spans="1:28" s="5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Winter 2001</v>
      </c>
      <c r="P17" s="53">
        <f>+$G$8</f>
        <v>1</v>
      </c>
      <c r="Q17" s="105">
        <f>+$M$8</f>
        <v>37165</v>
      </c>
      <c r="R17" s="106">
        <f>+$M$9</f>
        <v>0.33333333333333331</v>
      </c>
      <c r="S17" s="159">
        <f t="shared" ref="S17:S24" si="1">IF(AND(OR(H17=0,H17=1),OR(I17=0,I17=1),OR(J17=0,J17=1),OR(K17=0,K17=1),OR(L17=0,L17=1),OR(N17=0,N17=1),OR(M17=0,M17=1)),0,1)</f>
        <v>0</v>
      </c>
      <c r="T17" s="159">
        <f t="shared" ref="T17:T24" si="2">IF(L17+N17&gt;0,1,0)</f>
        <v>0</v>
      </c>
      <c r="U17" s="60">
        <f t="shared" ref="U17:U24" si="3">IF(SUM(H17:N17)&gt;1,1,0)</f>
        <v>0</v>
      </c>
      <c r="V17" s="60">
        <f t="shared" ref="V17:V24" si="4">IF(AND(G17&gt;0,SUM(H17:N17)=0),1,0)</f>
        <v>0</v>
      </c>
      <c r="W17" s="159">
        <f t="shared" ref="W17:W24" si="5">IF(H17&gt;0,1,0)</f>
        <v>0</v>
      </c>
      <c r="X17" s="152"/>
      <c r="Y17"/>
      <c r="Z17"/>
      <c r="AA17"/>
      <c r="AB17"/>
    </row>
    <row r="18" spans="1:28" s="5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Winter 2001</v>
      </c>
      <c r="P18" s="53">
        <f t="shared" ref="P18:P24" si="8">+$G$8</f>
        <v>1</v>
      </c>
      <c r="Q18" s="105">
        <f t="shared" ref="Q18:Q24" si="9">+$M$8</f>
        <v>37165</v>
      </c>
      <c r="R18" s="106">
        <f t="shared" ref="R18:R24" si="10">+$M$9</f>
        <v>0.33333333333333331</v>
      </c>
      <c r="S18" s="160">
        <f>IF(AND(OR(H18=0,H18=1),OR(I18=0,I18=1),OR(J18=0,J18=1),OR(K18=0,K18=1),OR(L18=0,L18=1),OR(N18=0,N18=1),OR(M18=0,M18=1)),0,1)</f>
        <v>0</v>
      </c>
      <c r="T18" s="160">
        <f>IF(L18+N18&gt;0,1,0)</f>
        <v>0</v>
      </c>
      <c r="U18" s="9">
        <f>IF(SUM(H18:N18)&gt;1,1,0)</f>
        <v>0</v>
      </c>
      <c r="V18" s="9">
        <f>IF(AND(G18&gt;0,SUM(H18:N18)=0),1,0)</f>
        <v>0</v>
      </c>
      <c r="W18" s="160">
        <f>IF(H18&gt;0,1,0)</f>
        <v>0</v>
      </c>
      <c r="X18" s="152"/>
      <c r="Y18"/>
      <c r="Z18"/>
      <c r="AA18"/>
      <c r="AB18"/>
    </row>
    <row r="19" spans="1:28" s="5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Winter 2001</v>
      </c>
      <c r="P19" s="53">
        <f t="shared" si="8"/>
        <v>1</v>
      </c>
      <c r="Q19" s="105">
        <f t="shared" si="9"/>
        <v>37165</v>
      </c>
      <c r="R19" s="106">
        <f t="shared" si="10"/>
        <v>0.33333333333333331</v>
      </c>
      <c r="S19" s="160">
        <f>IF(AND(OR(H19=0,H19=1),OR(I19=0,I19=1),OR(J19=0,J19=1),OR(K19=0,K19=1),OR(L19=0,L19=1),OR(N19=0,N19=1),OR(M19=0,M19=1)),0,1)</f>
        <v>0</v>
      </c>
      <c r="T19" s="160">
        <f>IF(L19+N19&gt;0,1,0)</f>
        <v>0</v>
      </c>
      <c r="U19" s="9">
        <f>IF(SUM(H19:N19)&gt;1,1,0)</f>
        <v>0</v>
      </c>
      <c r="V19" s="9">
        <f>IF(AND(G19&gt;0,SUM(H19:N19)=0),1,0)</f>
        <v>0</v>
      </c>
      <c r="W19" s="160">
        <f>IF(H19&gt;0,1,0)</f>
        <v>0</v>
      </c>
      <c r="X19" s="152"/>
      <c r="Y19"/>
      <c r="Z19"/>
      <c r="AA19"/>
      <c r="AB19"/>
    </row>
    <row r="20" spans="1:28" s="5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Winter 2001</v>
      </c>
      <c r="P20" s="53">
        <f t="shared" si="8"/>
        <v>1</v>
      </c>
      <c r="Q20" s="105">
        <f t="shared" si="9"/>
        <v>37165</v>
      </c>
      <c r="R20" s="106">
        <f t="shared" si="10"/>
        <v>0.33333333333333331</v>
      </c>
      <c r="S20" s="160">
        <f>IF(AND(OR(H20=0,H20=1),OR(I20=0,I20=1),OR(J20=0,J20=1),OR(K20=0,K20=1),OR(L20=0,L20=1),OR(N20=0,N20=1),OR(M20=0,M20=1)),0,1)</f>
        <v>0</v>
      </c>
      <c r="T20" s="160">
        <f>IF(L20+N20&gt;0,1,0)</f>
        <v>0</v>
      </c>
      <c r="U20" s="9">
        <f>IF(SUM(H20:N20)&gt;1,1,0)</f>
        <v>0</v>
      </c>
      <c r="V20" s="9">
        <f>IF(AND(G20&gt;0,SUM(H20:N20)=0),1,0)</f>
        <v>0</v>
      </c>
      <c r="W20" s="160">
        <f>IF(H20&gt;0,1,0)</f>
        <v>0</v>
      </c>
      <c r="X20" s="152"/>
      <c r="Y20"/>
      <c r="Z20"/>
      <c r="AA20"/>
      <c r="AB20"/>
    </row>
    <row r="21" spans="1:28" s="5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Winter 2001</v>
      </c>
      <c r="P21" s="53">
        <f t="shared" si="8"/>
        <v>1</v>
      </c>
      <c r="Q21" s="105">
        <f t="shared" si="9"/>
        <v>37165</v>
      </c>
      <c r="R21" s="106">
        <f t="shared" si="10"/>
        <v>0.33333333333333331</v>
      </c>
      <c r="S21" s="160">
        <f>IF(AND(OR(H21=0,H21=1),OR(I21=0,I21=1),OR(J21=0,J21=1),OR(K21=0,K21=1),OR(L21=0,L21=1),OR(N21=0,N21=1),OR(M21=0,M21=1)),0,1)</f>
        <v>0</v>
      </c>
      <c r="T21" s="160">
        <f>IF(L21+N21&gt;0,1,0)</f>
        <v>0</v>
      </c>
      <c r="U21" s="9">
        <f>IF(SUM(H21:N21)&gt;1,1,0)</f>
        <v>0</v>
      </c>
      <c r="V21" s="9">
        <f>IF(AND(G21&gt;0,SUM(H21:N21)=0),1,0)</f>
        <v>0</v>
      </c>
      <c r="W21" s="160">
        <f>IF(H21&gt;0,1,0)</f>
        <v>0</v>
      </c>
      <c r="X21" s="152"/>
      <c r="Y21"/>
      <c r="Z21"/>
      <c r="AA21"/>
      <c r="AB21"/>
    </row>
    <row r="22" spans="1:28" s="5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Winter 2001</v>
      </c>
      <c r="P22" s="53">
        <f t="shared" si="8"/>
        <v>1</v>
      </c>
      <c r="Q22" s="105">
        <f t="shared" si="9"/>
        <v>37165</v>
      </c>
      <c r="R22" s="106">
        <f t="shared" si="10"/>
        <v>0.33333333333333331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5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Winter 2001</v>
      </c>
      <c r="P23" s="53">
        <f t="shared" si="8"/>
        <v>1</v>
      </c>
      <c r="Q23" s="105">
        <f t="shared" si="9"/>
        <v>37165</v>
      </c>
      <c r="R23" s="106">
        <f t="shared" si="10"/>
        <v>0.33333333333333331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5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Winter 2001</v>
      </c>
      <c r="P24" s="53">
        <f t="shared" si="8"/>
        <v>1</v>
      </c>
      <c r="Q24" s="105">
        <f t="shared" si="9"/>
        <v>37165</v>
      </c>
      <c r="R24" s="106">
        <f t="shared" si="10"/>
        <v>0.33333333333333331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s="54" customFormat="1" ht="15.75" customHeight="1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Y25"/>
      <c r="Z25"/>
      <c r="AA25"/>
      <c r="AB25"/>
    </row>
    <row r="26" spans="1:28" s="54" customFormat="1" x14ac:dyDescent="0.2">
      <c r="A26" s="166" t="s">
        <v>32</v>
      </c>
      <c r="B26" s="26"/>
      <c r="C26" s="26"/>
      <c r="D26" s="26"/>
      <c r="E26" s="26"/>
      <c r="H26" s="26"/>
      <c r="I26" s="2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5"/>
      <c r="Y26"/>
      <c r="Z26"/>
      <c r="AA26"/>
      <c r="AB26"/>
    </row>
    <row r="27" spans="1:28" s="54" customFormat="1" x14ac:dyDescent="0.2">
      <c r="A27" s="168" t="s">
        <v>45</v>
      </c>
      <c r="B27" s="26"/>
      <c r="C27" s="26"/>
      <c r="D27" s="26"/>
      <c r="E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Y27"/>
      <c r="Z27"/>
      <c r="AA27"/>
      <c r="AB27"/>
    </row>
    <row r="28" spans="1:28" s="54" customFormat="1" x14ac:dyDescent="0.2">
      <c r="A28" s="169"/>
      <c r="B28" s="28" t="s">
        <v>73</v>
      </c>
      <c r="C28" s="28"/>
      <c r="D28" s="26"/>
      <c r="E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Y28"/>
      <c r="Z28"/>
      <c r="AA28"/>
      <c r="AB28"/>
    </row>
    <row r="29" spans="1:28" s="54" customFormat="1" x14ac:dyDescent="0.2">
      <c r="A29" s="170"/>
      <c r="B29" s="171" t="s">
        <v>75</v>
      </c>
      <c r="C29" s="171"/>
      <c r="D29" s="172"/>
      <c r="E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X29" s="152"/>
      <c r="Y29"/>
      <c r="Z29"/>
      <c r="AA29"/>
      <c r="AB29"/>
    </row>
    <row r="30" spans="1:28" s="9" customFormat="1" x14ac:dyDescent="0.2">
      <c r="A30" s="153"/>
      <c r="B30" s="26"/>
      <c r="C30" s="26"/>
      <c r="O30" s="26"/>
      <c r="P30" s="26"/>
      <c r="Q30" s="26"/>
      <c r="R30" s="26"/>
      <c r="X30" s="152"/>
      <c r="Y30"/>
      <c r="Z30"/>
      <c r="AA30"/>
      <c r="AB30"/>
    </row>
    <row r="31" spans="1:28" s="9" customFormat="1" ht="13.5" thickBot="1" x14ac:dyDescent="0.25">
      <c r="A31" s="181"/>
      <c r="B31" s="26" t="s">
        <v>49</v>
      </c>
      <c r="C31" s="55" t="s">
        <v>80</v>
      </c>
      <c r="D31" s="55"/>
      <c r="E31" s="55"/>
      <c r="I31" s="26"/>
      <c r="J31" s="26" t="s">
        <v>34</v>
      </c>
      <c r="K31" s="26"/>
      <c r="L31" s="22" t="s">
        <v>81</v>
      </c>
      <c r="M31" s="22"/>
      <c r="N31" s="22"/>
      <c r="O31" s="26"/>
      <c r="P31" s="26"/>
      <c r="Q31" s="26"/>
      <c r="R31" s="26"/>
      <c r="X31" s="152"/>
      <c r="Y31"/>
      <c r="Z31"/>
      <c r="AA31"/>
      <c r="AB31"/>
    </row>
    <row r="32" spans="1:28" s="9" customFormat="1" hidden="1" x14ac:dyDescent="0.2">
      <c r="A32" s="181"/>
      <c r="B32" s="26"/>
      <c r="C32" s="26"/>
      <c r="D32" s="26"/>
      <c r="E32" s="26"/>
      <c r="F32" s="186" t="s">
        <v>787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7"/>
      <c r="Y32"/>
      <c r="Z32"/>
      <c r="AA32"/>
      <c r="AB32"/>
    </row>
    <row r="33" spans="1:28" s="9" customFormat="1" x14ac:dyDescent="0.2">
      <c r="A33" s="181"/>
      <c r="B33" s="26" t="s">
        <v>17</v>
      </c>
      <c r="C33" s="22" t="s">
        <v>87</v>
      </c>
      <c r="D33" s="22"/>
      <c r="E33" s="22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7"/>
      <c r="Y33"/>
      <c r="Z33"/>
      <c r="AA33"/>
      <c r="AB33"/>
    </row>
    <row r="34" spans="1:28" s="9" customFormat="1" x14ac:dyDescent="0.2">
      <c r="A34" s="181"/>
      <c r="B34" s="26" t="s">
        <v>16</v>
      </c>
      <c r="C34" s="22" t="s">
        <v>82</v>
      </c>
      <c r="D34" s="22"/>
      <c r="E34" s="22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7"/>
      <c r="Y34"/>
      <c r="Z34"/>
      <c r="AA34"/>
      <c r="AB34"/>
    </row>
    <row r="35" spans="1:28" s="9" customFormat="1" x14ac:dyDescent="0.2">
      <c r="A35" s="181"/>
      <c r="B35" s="26"/>
      <c r="C35" s="22" t="s">
        <v>83</v>
      </c>
      <c r="D35" s="25"/>
      <c r="E35" s="25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7"/>
      <c r="Y35"/>
      <c r="Z35"/>
      <c r="AA35"/>
      <c r="AB35"/>
    </row>
    <row r="36" spans="1:28" s="9" customFormat="1" x14ac:dyDescent="0.2">
      <c r="A36" s="181"/>
      <c r="B36" s="26"/>
      <c r="C36" s="22" t="s">
        <v>84</v>
      </c>
      <c r="D36" s="25"/>
      <c r="E36" s="25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7"/>
      <c r="Y36"/>
      <c r="Z36"/>
      <c r="AA36"/>
      <c r="AB36"/>
    </row>
    <row r="37" spans="1:28" s="9" customFormat="1" x14ac:dyDescent="0.2">
      <c r="A37" s="181"/>
      <c r="B37" s="26"/>
      <c r="C37" s="25" t="s">
        <v>85</v>
      </c>
      <c r="D37" s="25"/>
      <c r="E37" s="25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7"/>
      <c r="Y37"/>
      <c r="Z37"/>
      <c r="AA37"/>
      <c r="AB37"/>
    </row>
    <row r="38" spans="1:28" s="9" customFormat="1" x14ac:dyDescent="0.2">
      <c r="A38" s="181"/>
      <c r="B38" s="26"/>
      <c r="C38" s="24"/>
      <c r="D38" s="24"/>
      <c r="E38" s="24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7"/>
      <c r="Y38"/>
      <c r="Z38"/>
      <c r="AA38"/>
      <c r="AB38"/>
    </row>
    <row r="39" spans="1:28" s="9" customFormat="1" x14ac:dyDescent="0.2">
      <c r="A39" s="181"/>
      <c r="B39" s="26" t="s">
        <v>19</v>
      </c>
      <c r="C39" s="22" t="s">
        <v>86</v>
      </c>
      <c r="D39" s="22"/>
      <c r="E39" s="22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7"/>
      <c r="Y39"/>
      <c r="Z39"/>
      <c r="AA39"/>
      <c r="AB39"/>
    </row>
    <row r="40" spans="1:28" ht="13.5" thickBot="1" x14ac:dyDescent="0.25">
      <c r="A40" s="182"/>
      <c r="B40" s="139"/>
      <c r="C40" s="139"/>
      <c r="D40" s="139"/>
      <c r="E40" s="17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9"/>
    </row>
    <row r="41" spans="1:28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79" spans="1:4" hidden="1" x14ac:dyDescent="0.2">
      <c r="A79" t="s">
        <v>108</v>
      </c>
      <c r="B79" t="s">
        <v>275</v>
      </c>
      <c r="C79" s="183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</sheetData>
  <mergeCells count="2">
    <mergeCell ref="J26:X26"/>
    <mergeCell ref="F32:X40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" error="NYC mitigated units must enter Y._x000a_All other units enter N." sqref="C17:C24">
      <formula1>$B$80:$B$81</formula1>
    </dataValidation>
    <dataValidation type="list" allowBlank="1" showInputMessage="1" showErrorMessage="1" errorTitle="PTID Number" error="Please enter the correct PTID number from the list provided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CommandButton1">
          <controlPr autoLine="0" r:id="rId5">
            <anchor moveWithCells="1">
              <from>
                <xdr:col>13</xdr:col>
                <xdr:colOff>66675</xdr:colOff>
                <xdr:row>9</xdr:row>
                <xdr:rowOff>142875</xdr:rowOff>
              </from>
              <to>
                <xdr:col>23</xdr:col>
                <xdr:colOff>447675</xdr:colOff>
                <xdr:row>11</xdr:row>
                <xdr:rowOff>114300</xdr:rowOff>
              </to>
            </anchor>
          </controlPr>
        </control>
      </mc:Choice>
      <mc:Fallback>
        <control shapeId="1029" r:id="rId4" name="CommandButton1"/>
      </mc:Fallback>
    </mc:AlternateContent>
    <mc:AlternateContent xmlns:mc="http://schemas.openxmlformats.org/markup-compatibility/2006">
      <mc:Choice Requires="x14">
        <control shapeId="1028" r:id="rId6" name="CommandButton4">
          <controlPr defaultSize="0" autoLine="0" autoPict="0" r:id="rId7">
            <anchor moveWithCells="1">
              <from>
                <xdr:col>11</xdr:col>
                <xdr:colOff>180975</xdr:colOff>
                <xdr:row>9</xdr:row>
                <xdr:rowOff>76200</xdr:rowOff>
              </from>
              <to>
                <xdr:col>12</xdr:col>
                <xdr:colOff>457200</xdr:colOff>
                <xdr:row>12</xdr:row>
                <xdr:rowOff>38100</xdr:rowOff>
              </to>
            </anchor>
          </controlPr>
        </control>
      </mc:Choice>
      <mc:Fallback>
        <control shapeId="1028" r:id="rId6" name="CommandButton4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autoPict="0" r:id="rId9">
            <anchor moveWithCells="1">
              <from>
                <xdr:col>9</xdr:col>
                <xdr:colOff>123825</xdr:colOff>
                <xdr:row>9</xdr:row>
                <xdr:rowOff>85725</xdr:rowOff>
              </from>
              <to>
                <xdr:col>10</xdr:col>
                <xdr:colOff>466725</xdr:colOff>
                <xdr:row>12</xdr:row>
                <xdr:rowOff>47625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X700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7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283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November</v>
      </c>
      <c r="P17" s="53">
        <f>+$G$8</f>
        <v>1</v>
      </c>
      <c r="Q17" s="105">
        <f>+$M$8</f>
        <v>36526</v>
      </c>
      <c r="R17" s="106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November</v>
      </c>
      <c r="P18" s="53">
        <f t="shared" ref="P18:P24" si="8">+$G$8</f>
        <v>1</v>
      </c>
      <c r="Q18" s="105">
        <f t="shared" ref="Q18:Q24" si="9">+$M$8</f>
        <v>36526</v>
      </c>
      <c r="R18" s="106">
        <f t="shared" ref="R18:R24" si="10">+$M$9</f>
        <v>0.625</v>
      </c>
      <c r="S18" s="175">
        <f>IF(AND(OR(H18=0,H18=1),OR(I18=0,I18=1),OR(J18=0,J18=1),OR(K18=0,K18=1),OR(L18=0,L18=1),OR(N18=0,N18=1),OR(M18=0,M18=1)),0,1)</f>
        <v>0</v>
      </c>
      <c r="T18" s="175">
        <f>IF(L18+N18&gt;0,1,0)</f>
        <v>0</v>
      </c>
      <c r="U18" s="54">
        <f>IF(SUM(H18:N18)&gt;1,1,0)</f>
        <v>0</v>
      </c>
      <c r="V18" s="54">
        <f>IF(AND(G18&gt;0,SUM(H18:N18)=0),1,0)</f>
        <v>0</v>
      </c>
      <c r="W18" s="175">
        <f>IF(H18&gt;0,1,0)</f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November</v>
      </c>
      <c r="P19" s="53">
        <f t="shared" si="8"/>
        <v>1</v>
      </c>
      <c r="Q19" s="105">
        <f t="shared" si="9"/>
        <v>36526</v>
      </c>
      <c r="R19" s="106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November</v>
      </c>
      <c r="P20" s="53">
        <f t="shared" si="8"/>
        <v>1</v>
      </c>
      <c r="Q20" s="105">
        <f t="shared" si="9"/>
        <v>36526</v>
      </c>
      <c r="R20" s="106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November</v>
      </c>
      <c r="P21" s="53">
        <f t="shared" si="8"/>
        <v>1</v>
      </c>
      <c r="Q21" s="105">
        <f t="shared" si="9"/>
        <v>36526</v>
      </c>
      <c r="R21" s="106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November</v>
      </c>
      <c r="P22" s="53">
        <f t="shared" si="8"/>
        <v>1</v>
      </c>
      <c r="Q22" s="105">
        <f t="shared" si="9"/>
        <v>36526</v>
      </c>
      <c r="R22" s="106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November</v>
      </c>
      <c r="P23" s="53">
        <f t="shared" si="8"/>
        <v>1</v>
      </c>
      <c r="Q23" s="105">
        <f t="shared" si="9"/>
        <v>36526</v>
      </c>
      <c r="R23" s="106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November</v>
      </c>
      <c r="P24" s="53">
        <f t="shared" si="8"/>
        <v>1</v>
      </c>
      <c r="Q24" s="105">
        <f t="shared" si="9"/>
        <v>36526</v>
      </c>
      <c r="R24" s="106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9"/>
      <c r="G26" s="9"/>
      <c r="H26" s="26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9"/>
      <c r="G29" s="9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">
        <v>80</v>
      </c>
      <c r="D32" s="55"/>
      <c r="E32" s="55"/>
      <c r="I32" s="26"/>
      <c r="J32" s="26" t="s">
        <v>34</v>
      </c>
      <c r="K32" s="26"/>
      <c r="L32" s="22" t="s">
        <v>81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">
        <v>87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">
        <v>82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">
        <v>83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">
        <v>84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">
        <v>85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4"/>
      <c r="D39" s="24"/>
      <c r="E39" s="24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">
        <v>86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tis must enter N." sqref="C17:C24">
      <formula1>$B$80:$B$81</formula1>
    </dataValidation>
    <dataValidation type="list" allowBlank="1" showInputMessage="1" showErrorMessage="1" errorTitle="PTID Number" error="Please enter a PTID from the provided list." sqref="D17:D24">
      <formula1>$C$80:$C$700</formula1>
    </dataValidation>
  </dataValidations>
  <pageMargins left="0.75" right="0.75" top="1" bottom="1" header="0.5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autoLine="0" r:id="rId5">
            <anchor moveWithCells="1">
              <from>
                <xdr:col>12</xdr:col>
                <xdr:colOff>428625</xdr:colOff>
                <xdr:row>9</xdr:row>
                <xdr:rowOff>142875</xdr:rowOff>
              </from>
              <to>
                <xdr:col>23</xdr:col>
                <xdr:colOff>295275</xdr:colOff>
                <xdr:row>11</xdr:row>
                <xdr:rowOff>114300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10</xdr:col>
                <xdr:colOff>485775</xdr:colOff>
                <xdr:row>9</xdr:row>
                <xdr:rowOff>76200</xdr:rowOff>
              </from>
              <to>
                <xdr:col>12</xdr:col>
                <xdr:colOff>247650</xdr:colOff>
                <xdr:row>12</xdr:row>
                <xdr:rowOff>38100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8</xdr:col>
                <xdr:colOff>447675</xdr:colOff>
                <xdr:row>9</xdr:row>
                <xdr:rowOff>66675</xdr:rowOff>
              </from>
              <to>
                <xdr:col>10</xdr:col>
                <xdr:colOff>276225</xdr:colOff>
                <xdr:row>12</xdr:row>
                <xdr:rowOff>28575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14.28515625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32" hidden="1" x14ac:dyDescent="0.2"/>
    <row r="2" spans="1:32" hidden="1" x14ac:dyDescent="0.2"/>
    <row r="3" spans="1:32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</row>
    <row r="4" spans="1:32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</row>
    <row r="5" spans="1:32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</row>
    <row r="6" spans="1:32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</row>
    <row r="7" spans="1:32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</row>
    <row r="8" spans="1:32" x14ac:dyDescent="0.2">
      <c r="A8" s="153"/>
      <c r="B8" s="26"/>
      <c r="C8" s="28" t="s">
        <v>27</v>
      </c>
      <c r="D8" s="9"/>
      <c r="E8" s="21" t="s">
        <v>282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+'Nov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</row>
    <row r="9" spans="1:32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+'Nov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</row>
    <row r="10" spans="1:32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</row>
    <row r="11" spans="1:32" x14ac:dyDescent="0.2">
      <c r="A11" s="153"/>
      <c r="B11" s="26"/>
      <c r="C11" s="28" t="s">
        <v>20</v>
      </c>
      <c r="D11" s="9"/>
      <c r="E11" s="89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</row>
    <row r="12" spans="1:32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</row>
    <row r="13" spans="1:32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</row>
    <row r="14" spans="1:32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</row>
    <row r="15" spans="1:32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</row>
    <row r="16" spans="1:32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</row>
    <row r="17" spans="1:32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December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</row>
    <row r="18" spans="1:32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78"/>
      <c r="E18" s="85" t="str">
        <f t="shared" ref="E18:E24" si="6">IF(ISERROR(VLOOKUP(D18,$C$80:$D$700,2)),"",VLOOKUP(D18,$C$80:$D$700,2))</f>
        <v/>
      </c>
      <c r="F18" s="79"/>
      <c r="G18" s="79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December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</row>
    <row r="19" spans="1:32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78"/>
      <c r="E19" s="85" t="str">
        <f t="shared" si="6"/>
        <v/>
      </c>
      <c r="F19" s="79"/>
      <c r="G19" s="79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December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</row>
    <row r="20" spans="1:32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December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  <c r="AC20" s="54"/>
      <c r="AD20" s="54"/>
      <c r="AE20" s="54"/>
      <c r="AF20" s="54"/>
    </row>
    <row r="21" spans="1:32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December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>IF(AND(OR(H21=0,H21=1),OR(I21=0,I21=1),OR(J21=0,J21=1),OR(K21=0,K21=1),OR(L21=0,L21=1),OR(N21=0,N21=1),OR(M21=0,M21=1)),0,1)</f>
        <v>0</v>
      </c>
      <c r="T21" s="175">
        <f>IF(L21+N21&gt;0,1,0)</f>
        <v>0</v>
      </c>
      <c r="U21" s="54">
        <f>IF(SUM(H21:N21)&gt;1,1,0)</f>
        <v>0</v>
      </c>
      <c r="V21" s="54">
        <f>IF(AND(G21&gt;0,SUM(H21:N21)=0),1,0)</f>
        <v>0</v>
      </c>
      <c r="W21" s="175">
        <f>IF(H21&gt;0,1,0)</f>
        <v>0</v>
      </c>
      <c r="X21" s="176"/>
      <c r="AC21" s="54"/>
      <c r="AD21" s="54"/>
      <c r="AE21" s="54"/>
      <c r="AF21" s="54"/>
    </row>
    <row r="22" spans="1:32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December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</row>
    <row r="23" spans="1:32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December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</row>
    <row r="24" spans="1:32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December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</row>
    <row r="25" spans="1:32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</row>
    <row r="26" spans="1:32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</row>
    <row r="27" spans="1:32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</row>
    <row r="28" spans="1:32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</row>
    <row r="29" spans="1:32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</row>
    <row r="30" spans="1:32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</row>
    <row r="31" spans="1:32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</row>
    <row r="32" spans="1:32" ht="13.5" thickBot="1" x14ac:dyDescent="0.25">
      <c r="A32" s="153"/>
      <c r="B32" s="26" t="s">
        <v>49</v>
      </c>
      <c r="C32" s="55" t="str">
        <f>+'Nov OPP'!C32</f>
        <v>Your Name Goes Here</v>
      </c>
      <c r="D32" s="55"/>
      <c r="E32" s="55"/>
      <c r="I32" s="26"/>
      <c r="J32" s="26" t="s">
        <v>34</v>
      </c>
      <c r="K32" s="26"/>
      <c r="L32" s="22" t="str">
        <f>+'Nov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</row>
    <row r="33" spans="1:32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</row>
    <row r="34" spans="1:32" x14ac:dyDescent="0.2">
      <c r="A34" s="153"/>
      <c r="B34" s="26" t="s">
        <v>17</v>
      </c>
      <c r="C34" s="22" t="str">
        <f>+'Nov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</row>
    <row r="35" spans="1:32" x14ac:dyDescent="0.2">
      <c r="A35" s="153"/>
      <c r="B35" s="26" t="s">
        <v>16</v>
      </c>
      <c r="C35" s="22" t="str">
        <f>+'Nov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</row>
    <row r="36" spans="1:32" x14ac:dyDescent="0.2">
      <c r="A36" s="153"/>
      <c r="B36" s="26"/>
      <c r="C36" s="22" t="str">
        <f>+'Nov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</row>
    <row r="37" spans="1:32" x14ac:dyDescent="0.2">
      <c r="A37" s="153"/>
      <c r="B37" s="26"/>
      <c r="C37" s="22" t="str">
        <f>+'Nov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</row>
    <row r="38" spans="1:32" x14ac:dyDescent="0.2">
      <c r="A38" s="153"/>
      <c r="B38" s="26"/>
      <c r="C38" s="25" t="str">
        <f>+'Nov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</row>
    <row r="39" spans="1:32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</row>
    <row r="40" spans="1:32" x14ac:dyDescent="0.2">
      <c r="A40" s="153"/>
      <c r="B40" s="26" t="s">
        <v>19</v>
      </c>
      <c r="C40" s="22" t="str">
        <f>+'Nov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</row>
    <row r="41" spans="1:32" ht="13.5" thickBot="1" x14ac:dyDescent="0.25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</row>
    <row r="42" spans="1:32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32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 spans="1:32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 spans="1:32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 spans="1:32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 spans="1:32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 spans="1:32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 spans="1:32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 spans="1:32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 spans="1:32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1:32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1:32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1:32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1:32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1:32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1:32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idden="1" x14ac:dyDescent="0.2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1:32" hidden="1" x14ac:dyDescent="0.2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hidden="1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hidden="1" x14ac:dyDescent="0.2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1:32" hidden="1" x14ac:dyDescent="0.2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1:32" hidden="1" x14ac:dyDescent="0.2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hidden="1" x14ac:dyDescent="0.2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hidden="1" x14ac:dyDescent="0.2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hidden="1" x14ac:dyDescent="0.2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hidden="1" x14ac:dyDescent="0.2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hidden="1" x14ac:dyDescent="0.2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hidden="1" x14ac:dyDescent="0.2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1:32" hidden="1" x14ac:dyDescent="0.2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1:32" hidden="1" x14ac:dyDescent="0.2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1:32" hidden="1" x14ac:dyDescent="0.2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hidden="1" x14ac:dyDescent="0.2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hidden="1" x14ac:dyDescent="0.2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1:32" hidden="1" x14ac:dyDescent="0.2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1:32" hidden="1" x14ac:dyDescent="0.2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hidden="1" x14ac:dyDescent="0.2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hidden="1" x14ac:dyDescent="0.2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1:32" hidden="1" x14ac:dyDescent="0.2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1:32" hidden="1" x14ac:dyDescent="0.2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hidden="1" x14ac:dyDescent="0.2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hidden="1" x14ac:dyDescent="0.2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1:32" hidden="1" x14ac:dyDescent="0.2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1:32" hidden="1" x14ac:dyDescent="0.2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hidden="1" x14ac:dyDescent="0.2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hidden="1" x14ac:dyDescent="0.2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1:32" hidden="1" x14ac:dyDescent="0.2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1:32" hidden="1" x14ac:dyDescent="0.2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hidden="1" x14ac:dyDescent="0.2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hidden="1" x14ac:dyDescent="0.2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32" hidden="1" x14ac:dyDescent="0.2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32" hidden="1" x14ac:dyDescent="0.2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hidden="1" x14ac:dyDescent="0.2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hidden="1" x14ac:dyDescent="0.2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32" hidden="1" x14ac:dyDescent="0.2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32" hidden="1" x14ac:dyDescent="0.2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hidden="1" x14ac:dyDescent="0.2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hidden="1" x14ac:dyDescent="0.2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hidden="1" x14ac:dyDescent="0.2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hidden="1" x14ac:dyDescent="0.2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hidden="1" x14ac:dyDescent="0.2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hidden="1" x14ac:dyDescent="0.2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1:32" hidden="1" x14ac:dyDescent="0.2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1:32" hidden="1" x14ac:dyDescent="0.2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hidden="1" x14ac:dyDescent="0.2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hidden="1" x14ac:dyDescent="0.2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1:32" hidden="1" x14ac:dyDescent="0.2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1:32" hidden="1" x14ac:dyDescent="0.2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hidden="1" x14ac:dyDescent="0.2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hidden="1" x14ac:dyDescent="0.2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1:32" hidden="1" x14ac:dyDescent="0.2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1:32" hidden="1" x14ac:dyDescent="0.2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1:32" hidden="1" x14ac:dyDescent="0.2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1:32" hidden="1" x14ac:dyDescent="0.2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1:32" hidden="1" x14ac:dyDescent="0.2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1:32" hidden="1" x14ac:dyDescent="0.2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1:32" hidden="1" x14ac:dyDescent="0.2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1:32" hidden="1" x14ac:dyDescent="0.2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1:32" hidden="1" x14ac:dyDescent="0.2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1:32" hidden="1" x14ac:dyDescent="0.2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1:32" hidden="1" x14ac:dyDescent="0.2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 spans="1:32" hidden="1" x14ac:dyDescent="0.2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 spans="1:32" hidden="1" x14ac:dyDescent="0.2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 spans="1:32" hidden="1" x14ac:dyDescent="0.2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 spans="1:32" hidden="1" x14ac:dyDescent="0.2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 spans="1:32" hidden="1" x14ac:dyDescent="0.2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 spans="1:32" hidden="1" x14ac:dyDescent="0.2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 spans="1:32" hidden="1" x14ac:dyDescent="0.2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 spans="1:32" hidden="1" x14ac:dyDescent="0.2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 spans="1:32" hidden="1" x14ac:dyDescent="0.2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 spans="1:32" hidden="1" x14ac:dyDescent="0.2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 spans="1:32" hidden="1" x14ac:dyDescent="0.2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 spans="1:32" hidden="1" x14ac:dyDescent="0.2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 spans="1:32" hidden="1" x14ac:dyDescent="0.2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 spans="1:32" hidden="1" x14ac:dyDescent="0.2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 spans="1:32" hidden="1" x14ac:dyDescent="0.2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 spans="1:32" hidden="1" x14ac:dyDescent="0.2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 spans="1:32" hidden="1" x14ac:dyDescent="0.2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 spans="1:32" hidden="1" x14ac:dyDescent="0.2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 spans="1:32" hidden="1" x14ac:dyDescent="0.2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 spans="1:32" hidden="1" x14ac:dyDescent="0.2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 spans="1:32" hidden="1" x14ac:dyDescent="0.2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 spans="1:32" hidden="1" x14ac:dyDescent="0.2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 spans="1:32" hidden="1" x14ac:dyDescent="0.2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 spans="1:32" hidden="1" x14ac:dyDescent="0.2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 spans="1:32" hidden="1" x14ac:dyDescent="0.2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 spans="1:32" hidden="1" x14ac:dyDescent="0.2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 spans="1:32" hidden="1" x14ac:dyDescent="0.2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 spans="1:32" hidden="1" x14ac:dyDescent="0.2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 spans="1:32" hidden="1" x14ac:dyDescent="0.2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 spans="1:32" hidden="1" x14ac:dyDescent="0.2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 spans="1:32" hidden="1" x14ac:dyDescent="0.2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 spans="1:32" hidden="1" x14ac:dyDescent="0.2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 spans="1:32" hidden="1" x14ac:dyDescent="0.2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hidden="1" x14ac:dyDescent="0.2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hidden="1" x14ac:dyDescent="0.2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hidden="1" x14ac:dyDescent="0.2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hidden="1" x14ac:dyDescent="0.2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hidden="1" x14ac:dyDescent="0.2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hidden="1" x14ac:dyDescent="0.2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 spans="1:32" hidden="1" x14ac:dyDescent="0.2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 spans="1:32" hidden="1" x14ac:dyDescent="0.2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hidden="1" x14ac:dyDescent="0.2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hidden="1" x14ac:dyDescent="0.2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 spans="1:32" hidden="1" x14ac:dyDescent="0.2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 spans="1:32" hidden="1" x14ac:dyDescent="0.2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hidden="1" x14ac:dyDescent="0.2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hidden="1" x14ac:dyDescent="0.2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 spans="1:32" hidden="1" x14ac:dyDescent="0.2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 spans="1:32" hidden="1" x14ac:dyDescent="0.2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hidden="1" x14ac:dyDescent="0.2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hidden="1" x14ac:dyDescent="0.2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 spans="1:32" hidden="1" x14ac:dyDescent="0.2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 spans="1:32" hidden="1" x14ac:dyDescent="0.2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hidden="1" x14ac:dyDescent="0.2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hidden="1" x14ac:dyDescent="0.2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 spans="1:32" hidden="1" x14ac:dyDescent="0.2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 spans="1:32" hidden="1" x14ac:dyDescent="0.2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hidden="1" x14ac:dyDescent="0.2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hidden="1" x14ac:dyDescent="0.2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 spans="1:32" hidden="1" x14ac:dyDescent="0.2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 spans="1:32" hidden="1" x14ac:dyDescent="0.2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hidden="1" x14ac:dyDescent="0.2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hidden="1" x14ac:dyDescent="0.2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 spans="1:32" hidden="1" x14ac:dyDescent="0.2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 spans="1:32" hidden="1" x14ac:dyDescent="0.2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hidden="1" x14ac:dyDescent="0.2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hidden="1" x14ac:dyDescent="0.2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 spans="1:32" hidden="1" x14ac:dyDescent="0.2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 spans="1:32" hidden="1" x14ac:dyDescent="0.2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hidden="1" x14ac:dyDescent="0.2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hidden="1" x14ac:dyDescent="0.2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 spans="1:32" hidden="1" x14ac:dyDescent="0.2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 spans="1:32" hidden="1" x14ac:dyDescent="0.2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 spans="1:32" hidden="1" x14ac:dyDescent="0.2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 spans="1:32" hidden="1" x14ac:dyDescent="0.2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 spans="1:32" hidden="1" x14ac:dyDescent="0.2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 spans="1:32" hidden="1" x14ac:dyDescent="0.2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 spans="1:32" hidden="1" x14ac:dyDescent="0.2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 spans="1:32" hidden="1" x14ac:dyDescent="0.2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 spans="1:32" hidden="1" x14ac:dyDescent="0.2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 spans="1:32" hidden="1" x14ac:dyDescent="0.2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 spans="1:32" hidden="1" x14ac:dyDescent="0.2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 spans="1:32" hidden="1" x14ac:dyDescent="0.2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 spans="1:32" hidden="1" x14ac:dyDescent="0.2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 spans="1:32" hidden="1" x14ac:dyDescent="0.2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 spans="1:32" hidden="1" x14ac:dyDescent="0.2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pans="1:32" hidden="1" x14ac:dyDescent="0.2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32" hidden="1" x14ac:dyDescent="0.2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 spans="1:32" hidden="1" x14ac:dyDescent="0.2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 spans="1:32" hidden="1" x14ac:dyDescent="0.2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 spans="1:32" hidden="1" x14ac:dyDescent="0.2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 spans="1:32" hidden="1" x14ac:dyDescent="0.2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 spans="1:32" hidden="1" x14ac:dyDescent="0.2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 spans="1:32" hidden="1" x14ac:dyDescent="0.2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 spans="1:32" hidden="1" x14ac:dyDescent="0.2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 spans="1:32" hidden="1" x14ac:dyDescent="0.2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 spans="1:32" hidden="1" x14ac:dyDescent="0.2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 spans="1:32" hidden="1" x14ac:dyDescent="0.2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hidden="1" x14ac:dyDescent="0.2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hidden="1" x14ac:dyDescent="0.2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hidden="1" x14ac:dyDescent="0.2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hidden="1" x14ac:dyDescent="0.2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hidden="1" x14ac:dyDescent="0.2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hidden="1" x14ac:dyDescent="0.2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 spans="1:32" hidden="1" x14ac:dyDescent="0.2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 spans="1:32" hidden="1" x14ac:dyDescent="0.2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 spans="1:32" hidden="1" x14ac:dyDescent="0.2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 spans="1:32" hidden="1" x14ac:dyDescent="0.2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 spans="1:32" hidden="1" x14ac:dyDescent="0.2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 spans="1:32" hidden="1" x14ac:dyDescent="0.2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 spans="1:32" hidden="1" x14ac:dyDescent="0.2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 spans="1:32" hidden="1" x14ac:dyDescent="0.2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idden="1" x14ac:dyDescent="0.2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idden="1" x14ac:dyDescent="0.2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idden="1" x14ac:dyDescent="0.2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idden="1" x14ac:dyDescent="0.2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 spans="1:32" hidden="1" x14ac:dyDescent="0.2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 spans="1:32" hidden="1" x14ac:dyDescent="0.2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 spans="1:32" hidden="1" x14ac:dyDescent="0.2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 spans="1:32" hidden="1" x14ac:dyDescent="0.2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 spans="1:32" hidden="1" x14ac:dyDescent="0.2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 spans="1:32" hidden="1" x14ac:dyDescent="0.2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 spans="1:32" hidden="1" x14ac:dyDescent="0.2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 spans="1:32" hidden="1" x14ac:dyDescent="0.2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 spans="1:32" hidden="1" x14ac:dyDescent="0.2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 spans="1:32" hidden="1" x14ac:dyDescent="0.2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 spans="1:32" hidden="1" x14ac:dyDescent="0.2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 spans="1:32" hidden="1" x14ac:dyDescent="0.2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 spans="1:32" hidden="1" x14ac:dyDescent="0.2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 spans="1:32" hidden="1" x14ac:dyDescent="0.2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 spans="1:32" hidden="1" x14ac:dyDescent="0.2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 spans="1:32" hidden="1" x14ac:dyDescent="0.2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 spans="1:32" hidden="1" x14ac:dyDescent="0.2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 spans="1:32" hidden="1" x14ac:dyDescent="0.2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 spans="1:32" hidden="1" x14ac:dyDescent="0.2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 spans="1:32" hidden="1" x14ac:dyDescent="0.2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 spans="1:32" hidden="1" x14ac:dyDescent="0.2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 spans="1:32" hidden="1" x14ac:dyDescent="0.2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 spans="1:32" hidden="1" x14ac:dyDescent="0.2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 spans="1:32" hidden="1" x14ac:dyDescent="0.2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 spans="1:32" hidden="1" x14ac:dyDescent="0.2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 spans="1:32" hidden="1" x14ac:dyDescent="0.2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 spans="1:32" hidden="1" x14ac:dyDescent="0.2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 spans="1:32" hidden="1" x14ac:dyDescent="0.2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 spans="1:32" hidden="1" x14ac:dyDescent="0.2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 spans="1:32" hidden="1" x14ac:dyDescent="0.2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 spans="1:32" hidden="1" x14ac:dyDescent="0.2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 spans="1:32" hidden="1" x14ac:dyDescent="0.2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 spans="1:32" hidden="1" x14ac:dyDescent="0.2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 spans="1:32" hidden="1" x14ac:dyDescent="0.2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 spans="1:32" hidden="1" x14ac:dyDescent="0.2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 spans="1:32" hidden="1" x14ac:dyDescent="0.2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 spans="1:32" hidden="1" x14ac:dyDescent="0.2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 spans="1:32" hidden="1" x14ac:dyDescent="0.2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 spans="1:32" hidden="1" x14ac:dyDescent="0.2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 spans="1:32" hidden="1" x14ac:dyDescent="0.2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 spans="1:32" hidden="1" x14ac:dyDescent="0.2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 spans="1:32" hidden="1" x14ac:dyDescent="0.2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 spans="1:32" hidden="1" x14ac:dyDescent="0.2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 spans="1:32" hidden="1" x14ac:dyDescent="0.2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 spans="1:32" hidden="1" x14ac:dyDescent="0.2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 spans="1:32" hidden="1" x14ac:dyDescent="0.2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 spans="1:32" hidden="1" x14ac:dyDescent="0.2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 spans="1:32" hidden="1" x14ac:dyDescent="0.2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 spans="1:32" hidden="1" x14ac:dyDescent="0.2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 spans="1:32" hidden="1" x14ac:dyDescent="0.2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 spans="1:32" hidden="1" x14ac:dyDescent="0.2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 spans="1:32" hidden="1" x14ac:dyDescent="0.2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 spans="1:32" hidden="1" x14ac:dyDescent="0.2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 spans="1:32" hidden="1" x14ac:dyDescent="0.2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 spans="1:32" hidden="1" x14ac:dyDescent="0.2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 spans="1:32" hidden="1" x14ac:dyDescent="0.2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 spans="1:32" hidden="1" x14ac:dyDescent="0.2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 spans="1:32" hidden="1" x14ac:dyDescent="0.2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 spans="1:32" hidden="1" x14ac:dyDescent="0.2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 spans="1:32" hidden="1" x14ac:dyDescent="0.2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 spans="1:32" hidden="1" x14ac:dyDescent="0.2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 spans="1:32" hidden="1" x14ac:dyDescent="0.2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 spans="1:32" hidden="1" x14ac:dyDescent="0.2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 spans="1:32" hidden="1" x14ac:dyDescent="0.2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 spans="1:32" hidden="1" x14ac:dyDescent="0.2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 spans="1:32" hidden="1" x14ac:dyDescent="0.2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 spans="1:32" hidden="1" x14ac:dyDescent="0.2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 spans="1:32" hidden="1" x14ac:dyDescent="0.2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 spans="1:32" hidden="1" x14ac:dyDescent="0.2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 spans="1:32" hidden="1" x14ac:dyDescent="0.2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 spans="1:32" hidden="1" x14ac:dyDescent="0.2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 spans="1:32" hidden="1" x14ac:dyDescent="0.2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 spans="1:32" hidden="1" x14ac:dyDescent="0.2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 spans="1:32" hidden="1" x14ac:dyDescent="0.2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 spans="1:32" hidden="1" x14ac:dyDescent="0.2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 spans="1:32" hidden="1" x14ac:dyDescent="0.2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 spans="1:32" hidden="1" x14ac:dyDescent="0.2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 spans="1:32" hidden="1" x14ac:dyDescent="0.2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 spans="1:32" hidden="1" x14ac:dyDescent="0.2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 spans="1:32" hidden="1" x14ac:dyDescent="0.2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 spans="1:32" hidden="1" x14ac:dyDescent="0.2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 spans="1:32" hidden="1" x14ac:dyDescent="0.2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 spans="1:32" hidden="1" x14ac:dyDescent="0.2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 spans="1:32" hidden="1" x14ac:dyDescent="0.2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 spans="1:32" hidden="1" x14ac:dyDescent="0.2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 spans="1:32" hidden="1" x14ac:dyDescent="0.2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 spans="1:32" hidden="1" x14ac:dyDescent="0.2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 spans="1:32" hidden="1" x14ac:dyDescent="0.2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 spans="1:32" hidden="1" x14ac:dyDescent="0.2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 spans="1:32" hidden="1" x14ac:dyDescent="0.2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 spans="1:32" hidden="1" x14ac:dyDescent="0.2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 spans="1:32" hidden="1" x14ac:dyDescent="0.2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 spans="1:32" hidden="1" x14ac:dyDescent="0.2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 spans="1:32" hidden="1" x14ac:dyDescent="0.2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 spans="1:32" hidden="1" x14ac:dyDescent="0.2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 spans="1:32" hidden="1" x14ac:dyDescent="0.2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 spans="1:32" hidden="1" x14ac:dyDescent="0.2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 spans="1:32" hidden="1" x14ac:dyDescent="0.2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 spans="1:32" hidden="1" x14ac:dyDescent="0.2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 spans="1:32" hidden="1" x14ac:dyDescent="0.2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 spans="1:32" hidden="1" x14ac:dyDescent="0.2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 spans="1:32" hidden="1" x14ac:dyDescent="0.2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32" hidden="1" x14ac:dyDescent="0.2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 spans="1:32" hidden="1" x14ac:dyDescent="0.2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 spans="1:32" hidden="1" x14ac:dyDescent="0.2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 spans="1:32" hidden="1" x14ac:dyDescent="0.2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 spans="1:32" hidden="1" x14ac:dyDescent="0.2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 spans="1:32" hidden="1" x14ac:dyDescent="0.2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 spans="1:32" hidden="1" x14ac:dyDescent="0.2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 spans="1:32" hidden="1" x14ac:dyDescent="0.2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 spans="1:32" hidden="1" x14ac:dyDescent="0.2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 spans="1:32" hidden="1" x14ac:dyDescent="0.2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 spans="1:32" hidden="1" x14ac:dyDescent="0.2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 spans="1:32" hidden="1" x14ac:dyDescent="0.2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 spans="1:32" hidden="1" x14ac:dyDescent="0.2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 spans="1:32" hidden="1" x14ac:dyDescent="0.2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 spans="1:32" hidden="1" x14ac:dyDescent="0.2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 spans="1:32" hidden="1" x14ac:dyDescent="0.2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 spans="1:32" hidden="1" x14ac:dyDescent="0.2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 spans="1:32" hidden="1" x14ac:dyDescent="0.2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 spans="1:32" hidden="1" x14ac:dyDescent="0.2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 spans="1:32" hidden="1" x14ac:dyDescent="0.2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 spans="1:32" hidden="1" x14ac:dyDescent="0.2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 spans="1:32" hidden="1" x14ac:dyDescent="0.2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 spans="1:32" hidden="1" x14ac:dyDescent="0.2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 spans="1:32" hidden="1" x14ac:dyDescent="0.2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 spans="1:32" hidden="1" x14ac:dyDescent="0.2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 spans="1:32" hidden="1" x14ac:dyDescent="0.2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 spans="1:32" hidden="1" x14ac:dyDescent="0.2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 spans="1:32" hidden="1" x14ac:dyDescent="0.2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 spans="1:32" hidden="1" x14ac:dyDescent="0.2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 spans="1:32" hidden="1" x14ac:dyDescent="0.2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 spans="1:32" hidden="1" x14ac:dyDescent="0.2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 spans="1:32" hidden="1" x14ac:dyDescent="0.2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 spans="1:32" hidden="1" x14ac:dyDescent="0.2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 spans="1:32" hidden="1" x14ac:dyDescent="0.2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 spans="1:32" hidden="1" x14ac:dyDescent="0.2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 spans="1:32" hidden="1" x14ac:dyDescent="0.2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 spans="1:32" hidden="1" x14ac:dyDescent="0.2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 spans="1:32" hidden="1" x14ac:dyDescent="0.2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 spans="1:32" hidden="1" x14ac:dyDescent="0.2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 spans="1:32" hidden="1" x14ac:dyDescent="0.2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 spans="1:32" hidden="1" x14ac:dyDescent="0.2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 spans="1:32" hidden="1" x14ac:dyDescent="0.2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 spans="1:32" hidden="1" x14ac:dyDescent="0.2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 spans="1:32" hidden="1" x14ac:dyDescent="0.2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 spans="1:32" hidden="1" x14ac:dyDescent="0.2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 spans="1:32" hidden="1" x14ac:dyDescent="0.2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 spans="1:32" hidden="1" x14ac:dyDescent="0.2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 spans="1:32" hidden="1" x14ac:dyDescent="0.2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 spans="1:32" hidden="1" x14ac:dyDescent="0.2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 spans="1:32" hidden="1" x14ac:dyDescent="0.2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 spans="1:32" hidden="1" x14ac:dyDescent="0.2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 spans="1:32" hidden="1" x14ac:dyDescent="0.2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 spans="1:32" hidden="1" x14ac:dyDescent="0.2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 spans="1:32" hidden="1" x14ac:dyDescent="0.2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 spans="1:32" hidden="1" x14ac:dyDescent="0.2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 spans="1:32" hidden="1" x14ac:dyDescent="0.2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 spans="1:32" hidden="1" x14ac:dyDescent="0.2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 spans="1:32" hidden="1" x14ac:dyDescent="0.2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 spans="1:32" hidden="1" x14ac:dyDescent="0.2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 spans="1:32" hidden="1" x14ac:dyDescent="0.2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 spans="1:32" hidden="1" x14ac:dyDescent="0.2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 spans="1:32" hidden="1" x14ac:dyDescent="0.2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 spans="1:32" hidden="1" x14ac:dyDescent="0.2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 spans="1:32" hidden="1" x14ac:dyDescent="0.2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 spans="1:32" hidden="1" x14ac:dyDescent="0.2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 spans="1:32" hidden="1" x14ac:dyDescent="0.2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 spans="1:32" hidden="1" x14ac:dyDescent="0.2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 spans="1:32" hidden="1" x14ac:dyDescent="0.2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 spans="1:32" hidden="1" x14ac:dyDescent="0.2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 spans="1:32" hidden="1" x14ac:dyDescent="0.2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 spans="1:32" hidden="1" x14ac:dyDescent="0.2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 spans="1:32" hidden="1" x14ac:dyDescent="0.2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 spans="1:32" hidden="1" x14ac:dyDescent="0.2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 spans="1:32" hidden="1" x14ac:dyDescent="0.2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 spans="1:32" hidden="1" x14ac:dyDescent="0.2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 spans="1:32" hidden="1" x14ac:dyDescent="0.2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 spans="1:32" hidden="1" x14ac:dyDescent="0.2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 spans="1:32" hidden="1" x14ac:dyDescent="0.2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 spans="1:32" hidden="1" x14ac:dyDescent="0.2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 spans="1:32" hidden="1" x14ac:dyDescent="0.2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 spans="1:32" hidden="1" x14ac:dyDescent="0.2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 spans="1:32" hidden="1" x14ac:dyDescent="0.2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 spans="1:32" hidden="1" x14ac:dyDescent="0.2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 spans="1:32" hidden="1" x14ac:dyDescent="0.2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 spans="1:32" hidden="1" x14ac:dyDescent="0.2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 spans="1:32" hidden="1" x14ac:dyDescent="0.2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 spans="1:32" hidden="1" x14ac:dyDescent="0.2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 spans="1:32" hidden="1" x14ac:dyDescent="0.2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 spans="1:32" hidden="1" x14ac:dyDescent="0.2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 spans="1:32" hidden="1" x14ac:dyDescent="0.2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 spans="1:32" hidden="1" x14ac:dyDescent="0.2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 spans="1:32" hidden="1" x14ac:dyDescent="0.2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 spans="1:32" hidden="1" x14ac:dyDescent="0.2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 spans="1:32" hidden="1" x14ac:dyDescent="0.2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 spans="1:32" hidden="1" x14ac:dyDescent="0.2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 spans="1:32" hidden="1" x14ac:dyDescent="0.2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 spans="1:32" hidden="1" x14ac:dyDescent="0.2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 spans="1:32" hidden="1" x14ac:dyDescent="0.2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 spans="1:32" hidden="1" x14ac:dyDescent="0.2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 spans="1:32" hidden="1" x14ac:dyDescent="0.2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 spans="1:32" hidden="1" x14ac:dyDescent="0.2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 spans="1:32" hidden="1" x14ac:dyDescent="0.2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 spans="1:32" hidden="1" x14ac:dyDescent="0.2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 spans="1:32" hidden="1" x14ac:dyDescent="0.2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 spans="1:32" hidden="1" x14ac:dyDescent="0.2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 spans="1:32" hidden="1" x14ac:dyDescent="0.2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 spans="1:32" hidden="1" x14ac:dyDescent="0.2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 spans="1:32" hidden="1" x14ac:dyDescent="0.2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 spans="1:32" hidden="1" x14ac:dyDescent="0.2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 spans="1:32" hidden="1" x14ac:dyDescent="0.2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 spans="1:32" hidden="1" x14ac:dyDescent="0.2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 spans="1:32" hidden="1" x14ac:dyDescent="0.2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 spans="1:32" hidden="1" x14ac:dyDescent="0.2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 spans="1:32" hidden="1" x14ac:dyDescent="0.2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 spans="1:32" hidden="1" x14ac:dyDescent="0.2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 spans="1:32" hidden="1" x14ac:dyDescent="0.2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 spans="1:32" hidden="1" x14ac:dyDescent="0.2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 spans="1:32" hidden="1" x14ac:dyDescent="0.2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 spans="1:32" hidden="1" x14ac:dyDescent="0.2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 spans="1:32" hidden="1" x14ac:dyDescent="0.2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 spans="1:32" hidden="1" x14ac:dyDescent="0.2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 spans="1:32" hidden="1" x14ac:dyDescent="0.2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 spans="1:32" hidden="1" x14ac:dyDescent="0.2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 spans="1:32" hidden="1" x14ac:dyDescent="0.2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 spans="1:32" hidden="1" x14ac:dyDescent="0.2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 spans="1:32" hidden="1" x14ac:dyDescent="0.2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 spans="1:32" hidden="1" x14ac:dyDescent="0.2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 spans="1:32" hidden="1" x14ac:dyDescent="0.2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 spans="1:32" hidden="1" x14ac:dyDescent="0.2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 spans="1:32" hidden="1" x14ac:dyDescent="0.2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 spans="1:32" hidden="1" x14ac:dyDescent="0.2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 spans="1:32" hidden="1" x14ac:dyDescent="0.2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 spans="1:32" hidden="1" x14ac:dyDescent="0.2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 spans="1:32" hidden="1" x14ac:dyDescent="0.2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 spans="1:32" hidden="1" x14ac:dyDescent="0.2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 spans="1:32" hidden="1" x14ac:dyDescent="0.2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 spans="1:32" hidden="1" x14ac:dyDescent="0.2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 spans="1:32" hidden="1" x14ac:dyDescent="0.2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 spans="1:32" hidden="1" x14ac:dyDescent="0.2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 spans="1:32" hidden="1" x14ac:dyDescent="0.2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 spans="1:32" hidden="1" x14ac:dyDescent="0.2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 spans="1:32" hidden="1" x14ac:dyDescent="0.2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 spans="1:32" hidden="1" x14ac:dyDescent="0.2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 spans="1:32" hidden="1" x14ac:dyDescent="0.2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 spans="1:32" hidden="1" x14ac:dyDescent="0.2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 spans="1:32" hidden="1" x14ac:dyDescent="0.2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 spans="1:32" hidden="1" x14ac:dyDescent="0.2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32" hidden="1" x14ac:dyDescent="0.2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 spans="1:32" hidden="1" x14ac:dyDescent="0.2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 spans="1:32" hidden="1" x14ac:dyDescent="0.2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 spans="1:32" hidden="1" x14ac:dyDescent="0.2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 spans="1:32" hidden="1" x14ac:dyDescent="0.2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 spans="1:32" hidden="1" x14ac:dyDescent="0.2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 spans="1:32" hidden="1" x14ac:dyDescent="0.2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 spans="1:32" hidden="1" x14ac:dyDescent="0.2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 spans="1:32" hidden="1" x14ac:dyDescent="0.2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 spans="1:32" hidden="1" x14ac:dyDescent="0.2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 spans="1:32" hidden="1" x14ac:dyDescent="0.2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 spans="1:32" hidden="1" x14ac:dyDescent="0.2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 spans="1:32" hidden="1" x14ac:dyDescent="0.2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 spans="1:32" hidden="1" x14ac:dyDescent="0.2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 spans="1:32" hidden="1" x14ac:dyDescent="0.2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 spans="1:32" hidden="1" x14ac:dyDescent="0.2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 spans="1:32" hidden="1" x14ac:dyDescent="0.2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 spans="1:32" hidden="1" x14ac:dyDescent="0.2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 spans="1:32" hidden="1" x14ac:dyDescent="0.2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 spans="1:32" hidden="1" x14ac:dyDescent="0.2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 spans="1:32" hidden="1" x14ac:dyDescent="0.2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 spans="1:32" hidden="1" x14ac:dyDescent="0.2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 spans="1:32" hidden="1" x14ac:dyDescent="0.2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 spans="1:32" hidden="1" x14ac:dyDescent="0.2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 spans="1:32" hidden="1" x14ac:dyDescent="0.2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 spans="1:32" hidden="1" x14ac:dyDescent="0.2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 spans="1:32" hidden="1" x14ac:dyDescent="0.2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 spans="1:32" hidden="1" x14ac:dyDescent="0.2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 spans="1:32" hidden="1" x14ac:dyDescent="0.2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 spans="1:32" hidden="1" x14ac:dyDescent="0.2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 spans="1:32" hidden="1" x14ac:dyDescent="0.2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 spans="1:32" hidden="1" x14ac:dyDescent="0.2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 spans="1:32" hidden="1" x14ac:dyDescent="0.2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 spans="1:32" hidden="1" x14ac:dyDescent="0.2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 spans="1:32" hidden="1" x14ac:dyDescent="0.2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 spans="1:32" hidden="1" x14ac:dyDescent="0.2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 spans="1:32" hidden="1" x14ac:dyDescent="0.2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 spans="1:32" hidden="1" x14ac:dyDescent="0.2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 spans="1:32" hidden="1" x14ac:dyDescent="0.2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 spans="1:32" hidden="1" x14ac:dyDescent="0.2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 spans="1:32" hidden="1" x14ac:dyDescent="0.2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 spans="1:32" hidden="1" x14ac:dyDescent="0.2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 spans="1:32" hidden="1" x14ac:dyDescent="0.2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 spans="1:32" hidden="1" x14ac:dyDescent="0.2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 spans="1:32" hidden="1" x14ac:dyDescent="0.2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 spans="1:32" hidden="1" x14ac:dyDescent="0.2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 spans="1:32" hidden="1" x14ac:dyDescent="0.2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 spans="1:32" hidden="1" x14ac:dyDescent="0.2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 spans="1:32" hidden="1" x14ac:dyDescent="0.2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 spans="1:32" hidden="1" x14ac:dyDescent="0.2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 spans="1:32" hidden="1" x14ac:dyDescent="0.2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 spans="1:32" hidden="1" x14ac:dyDescent="0.2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 spans="1:32" hidden="1" x14ac:dyDescent="0.2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 spans="1:32" hidden="1" x14ac:dyDescent="0.2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 spans="1:32" hidden="1" x14ac:dyDescent="0.2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 spans="1:32" hidden="1" x14ac:dyDescent="0.2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 spans="1:32" hidden="1" x14ac:dyDescent="0.2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 spans="1:32" hidden="1" x14ac:dyDescent="0.2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 spans="1:32" hidden="1" x14ac:dyDescent="0.2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 spans="1:32" hidden="1" x14ac:dyDescent="0.2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 spans="1:32" hidden="1" x14ac:dyDescent="0.2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 spans="1:32" hidden="1" x14ac:dyDescent="0.2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 spans="1:32" hidden="1" x14ac:dyDescent="0.2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 spans="1:32" hidden="1" x14ac:dyDescent="0.2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 spans="1:32" hidden="1" x14ac:dyDescent="0.2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 spans="1:32" hidden="1" x14ac:dyDescent="0.2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 spans="1:32" hidden="1" x14ac:dyDescent="0.2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 spans="1:32" hidden="1" x14ac:dyDescent="0.2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 spans="1:32" hidden="1" x14ac:dyDescent="0.2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 spans="1:32" hidden="1" x14ac:dyDescent="0.2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 spans="1:32" hidden="1" x14ac:dyDescent="0.2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 spans="1:32" hidden="1" x14ac:dyDescent="0.2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 spans="1:32" hidden="1" x14ac:dyDescent="0.2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 spans="1:32" hidden="1" x14ac:dyDescent="0.2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 spans="1:32" hidden="1" x14ac:dyDescent="0.2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 spans="1:32" hidden="1" x14ac:dyDescent="0.2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 spans="1:32" hidden="1" x14ac:dyDescent="0.2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 spans="1:32" hidden="1" x14ac:dyDescent="0.2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 spans="1:32" hidden="1" x14ac:dyDescent="0.2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 spans="1:32" hidden="1" x14ac:dyDescent="0.2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 spans="1:32" hidden="1" x14ac:dyDescent="0.2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 spans="1:32" hidden="1" x14ac:dyDescent="0.2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 spans="1:32" hidden="1" x14ac:dyDescent="0.2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 spans="1:32" hidden="1" x14ac:dyDescent="0.2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 spans="1:32" hidden="1" x14ac:dyDescent="0.2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 spans="1:32" hidden="1" x14ac:dyDescent="0.2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 spans="1:32" hidden="1" x14ac:dyDescent="0.2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 spans="1:32" hidden="1" x14ac:dyDescent="0.2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 spans="1:32" hidden="1" x14ac:dyDescent="0.2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 spans="1:32" hidden="1" x14ac:dyDescent="0.2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 spans="1:32" hidden="1" x14ac:dyDescent="0.2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 spans="1:32" hidden="1" x14ac:dyDescent="0.2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 spans="1:32" hidden="1" x14ac:dyDescent="0.2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 spans="1:32" hidden="1" x14ac:dyDescent="0.2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 spans="1:32" hidden="1" x14ac:dyDescent="0.2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 spans="1:32" hidden="1" x14ac:dyDescent="0.2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 spans="1:32" hidden="1" x14ac:dyDescent="0.2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 spans="1:32" hidden="1" x14ac:dyDescent="0.2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 spans="1:32" hidden="1" x14ac:dyDescent="0.2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 spans="1:32" hidden="1" x14ac:dyDescent="0.2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 spans="1:32" hidden="1" x14ac:dyDescent="0.2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 spans="1:32" hidden="1" x14ac:dyDescent="0.2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 spans="1:32" hidden="1" x14ac:dyDescent="0.2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 spans="1:32" hidden="1" x14ac:dyDescent="0.2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 spans="1:32" hidden="1" x14ac:dyDescent="0.2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 spans="1:32" hidden="1" x14ac:dyDescent="0.2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 spans="1:32" hidden="1" x14ac:dyDescent="0.2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 spans="1:32" hidden="1" x14ac:dyDescent="0.2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 spans="1:32" hidden="1" x14ac:dyDescent="0.2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 spans="1:32" hidden="1" x14ac:dyDescent="0.2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 spans="1:32" hidden="1" x14ac:dyDescent="0.2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 spans="1:32" hidden="1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 spans="1:32" hidden="1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 spans="1:32" hidden="1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 spans="1:32" hidden="1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 spans="1:32" hidden="1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 spans="1:32" hidden="1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 spans="1:32" hidden="1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 spans="1:32" hidden="1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 spans="1:32" hidden="1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 spans="1:32" hidden="1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 spans="1:32" hidden="1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 spans="1:32" hidden="1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 spans="1:32" hidden="1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 spans="1:32" hidden="1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 spans="1:32" hidden="1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 spans="1:32" hidden="1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 spans="1:32" hidden="1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 spans="1:32" hidden="1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 spans="1:32" hidden="1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 spans="1:32" hidden="1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 spans="1:32" hidden="1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 spans="1:32" hidden="1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 spans="1:32" hidden="1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 spans="1:32" hidden="1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 spans="1:32" hidden="1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 spans="1:32" hidden="1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 spans="1:32" hidden="1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 spans="1:32" hidden="1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 spans="1:32" hidden="1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 spans="1:32" hidden="1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 spans="1:32" hidden="1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 spans="1:32" hidden="1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 spans="1:32" hidden="1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 spans="1:32" hidden="1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 spans="1:32" hidden="1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 spans="1:32" hidden="1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 spans="1:32" hidden="1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 spans="1:32" hidden="1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 spans="1:32" hidden="1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 spans="1:32" hidden="1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 spans="1:32" hidden="1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 spans="1:32" hidden="1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 spans="1:32" hidden="1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 spans="1:32" hidden="1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 spans="1:32" hidden="1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 spans="1:32" hidden="1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 spans="1:32" hidden="1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 spans="1:32" hidden="1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 spans="1:32" hidden="1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 spans="1:32" hidden="1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 spans="1:32" hidden="1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 spans="1:32" hidden="1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 spans="1:32" hidden="1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 spans="1:32" hidden="1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 spans="1:32" hidden="1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 spans="1:32" hidden="1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 spans="1:32" hidden="1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 spans="1:32" hidden="1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 spans="1:32" hidden="1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 spans="1:32" hidden="1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 spans="1:32" hidden="1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 spans="1:32" hidden="1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 spans="1:32" hidden="1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 spans="1:32" hidden="1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 spans="1:32" hidden="1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 spans="1:32" hidden="1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 spans="1:32" hidden="1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 spans="1:32" hidden="1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 spans="1:32" hidden="1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 spans="1:32" hidden="1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 spans="1:32" hidden="1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 spans="1:32" hidden="1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 spans="1:32" hidden="1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 spans="1:32" hidden="1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 spans="1:32" hidden="1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 spans="1:32" hidden="1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 spans="1:32" hidden="1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 spans="1:32" hidden="1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 spans="1:32" hidden="1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 spans="1:32" hidden="1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 spans="1:32" hidden="1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 spans="1:32" hidden="1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 spans="1:32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 spans="1:32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 spans="1:32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 spans="1:32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 spans="1:32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 spans="1:32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 spans="1:32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 spans="1:32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 spans="1:32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 spans="1:32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 spans="1:32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 spans="1:32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 spans="1:32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 spans="1:32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 spans="1:32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 spans="1:32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 spans="1:32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 spans="1:32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 spans="1:32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 spans="1:32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a PTID from the list provided." sqref="D17:D24">
      <formula1>$C$80:$C$700</formula1>
    </dataValidation>
  </dataValidations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12</xdr:col>
                <xdr:colOff>342900</xdr:colOff>
                <xdr:row>9</xdr:row>
                <xdr:rowOff>104775</xdr:rowOff>
              </from>
              <to>
                <xdr:col>23</xdr:col>
                <xdr:colOff>209550</xdr:colOff>
                <xdr:row>11</xdr:row>
                <xdr:rowOff>76200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85725</xdr:rowOff>
              </from>
              <to>
                <xdr:col>12</xdr:col>
                <xdr:colOff>209550</xdr:colOff>
                <xdr:row>12</xdr:row>
                <xdr:rowOff>47625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8</xdr:col>
                <xdr:colOff>390525</xdr:colOff>
                <xdr:row>9</xdr:row>
                <xdr:rowOff>66675</xdr:rowOff>
              </from>
              <to>
                <xdr:col>10</xdr:col>
                <xdr:colOff>219075</xdr:colOff>
                <xdr:row>12</xdr:row>
                <xdr:rowOff>28575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K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3" width="0" hidden="1" customWidth="1"/>
  </cols>
  <sheetData>
    <row r="1" spans="1:37" hidden="1" x14ac:dyDescent="0.2"/>
    <row r="2" spans="1:37" hidden="1" x14ac:dyDescent="0.2"/>
    <row r="3" spans="1:37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  <c r="AG4" s="54"/>
      <c r="AH4" s="54"/>
      <c r="AI4" s="54"/>
      <c r="AJ4" s="54"/>
      <c r="AK4" s="54"/>
    </row>
    <row r="5" spans="1:37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  <c r="AG7" s="54"/>
      <c r="AH7" s="54"/>
      <c r="AI7" s="54"/>
      <c r="AJ7" s="54"/>
      <c r="AK7" s="54"/>
    </row>
    <row r="8" spans="1:37" x14ac:dyDescent="0.2">
      <c r="A8" s="153"/>
      <c r="B8" s="26"/>
      <c r="C8" s="26"/>
      <c r="D8" s="28" t="s">
        <v>27</v>
      </c>
      <c r="E8" s="21" t="s">
        <v>281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+'Dec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  <c r="AG8" s="54"/>
      <c r="AH8" s="54"/>
      <c r="AI8" s="54"/>
      <c r="AJ8" s="54"/>
      <c r="AK8" s="54"/>
    </row>
    <row r="9" spans="1:37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+'Dec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  <c r="AG9" s="54"/>
      <c r="AH9" s="54"/>
      <c r="AI9" s="54"/>
      <c r="AJ9" s="54"/>
      <c r="AK9" s="54"/>
    </row>
    <row r="10" spans="1:37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  <c r="AG13" s="54"/>
      <c r="AH13" s="54"/>
      <c r="AI13" s="54"/>
      <c r="AJ13" s="54"/>
      <c r="AK13" s="54"/>
    </row>
    <row r="14" spans="1:37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  <c r="AG14" s="54"/>
      <c r="AH14" s="54"/>
      <c r="AI14" s="54"/>
      <c r="AJ14" s="54"/>
      <c r="AK14" s="54"/>
    </row>
    <row r="15" spans="1:37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  <c r="AG16" s="54"/>
      <c r="AH16" s="54"/>
      <c r="AI16" s="54"/>
      <c r="AJ16" s="54"/>
      <c r="AK16" s="54"/>
    </row>
    <row r="17" spans="1:37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January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  <c r="AG17" s="54"/>
      <c r="AH17" s="54"/>
      <c r="AI17" s="54"/>
      <c r="AJ17" s="54"/>
      <c r="AK17" s="54"/>
    </row>
    <row r="18" spans="1:37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January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  <c r="AG18" s="54"/>
      <c r="AH18" s="54"/>
      <c r="AI18" s="54"/>
      <c r="AJ18" s="54"/>
      <c r="AK18" s="54"/>
    </row>
    <row r="19" spans="1:37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January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  <c r="AG19" s="54"/>
      <c r="AH19" s="54"/>
      <c r="AI19" s="54"/>
      <c r="AJ19" s="54"/>
      <c r="AK19" s="54"/>
    </row>
    <row r="20" spans="1:37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January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  <c r="AC20" s="54"/>
      <c r="AD20" s="54"/>
      <c r="AE20" s="54"/>
      <c r="AF20" s="54"/>
      <c r="AG20" s="54"/>
      <c r="AH20" s="54"/>
      <c r="AI20" s="54"/>
      <c r="AJ20" s="54"/>
      <c r="AK20" s="54"/>
    </row>
    <row r="21" spans="1:37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January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  <c r="AC21" s="54"/>
      <c r="AD21" s="54"/>
      <c r="AE21" s="54"/>
      <c r="AF21" s="54"/>
      <c r="AG21" s="54"/>
      <c r="AH21" s="54"/>
      <c r="AI21" s="54"/>
      <c r="AJ21" s="54"/>
      <c r="AK21" s="54"/>
    </row>
    <row r="22" spans="1:37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January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  <c r="AG22" s="54"/>
      <c r="AH22" s="54"/>
      <c r="AI22" s="54"/>
      <c r="AJ22" s="54"/>
      <c r="AK22" s="54"/>
    </row>
    <row r="23" spans="1:37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January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  <c r="AG23" s="54"/>
      <c r="AH23" s="54"/>
      <c r="AI23" s="54"/>
      <c r="AJ23" s="54"/>
      <c r="AK23" s="54"/>
    </row>
    <row r="24" spans="1:37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January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  <c r="AG24" s="54"/>
      <c r="AH24" s="54"/>
      <c r="AI24" s="54"/>
      <c r="AJ24" s="54"/>
      <c r="AK24" s="54"/>
    </row>
    <row r="25" spans="1:37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  <c r="AG26" s="54"/>
      <c r="AH26" s="54"/>
      <c r="AI26" s="54"/>
      <c r="AJ26" s="54"/>
      <c r="AK26" s="54"/>
    </row>
    <row r="27" spans="1:37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ht="13.5" thickBot="1" x14ac:dyDescent="0.25">
      <c r="A32" s="153"/>
      <c r="B32" s="26" t="s">
        <v>49</v>
      </c>
      <c r="C32" s="55" t="str">
        <f>+'Dec OPP'!C32</f>
        <v>Your Name Goes Here</v>
      </c>
      <c r="D32" s="55"/>
      <c r="E32" s="55"/>
      <c r="I32" s="26"/>
      <c r="J32" s="26" t="s">
        <v>34</v>
      </c>
      <c r="K32" s="26"/>
      <c r="L32" s="22" t="str">
        <f>+'Dec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">
      <c r="A34" s="153"/>
      <c r="B34" s="26" t="s">
        <v>17</v>
      </c>
      <c r="C34" s="22" t="str">
        <f>+'Dec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x14ac:dyDescent="0.2">
      <c r="A35" s="153"/>
      <c r="B35" s="26" t="s">
        <v>16</v>
      </c>
      <c r="C35" s="22" t="str">
        <f>+'Dec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">
      <c r="A36" s="153"/>
      <c r="B36" s="26"/>
      <c r="C36" s="22" t="str">
        <f>+'Dec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x14ac:dyDescent="0.2">
      <c r="A37" s="153"/>
      <c r="B37" s="26"/>
      <c r="C37" s="22" t="str">
        <f>+'Dec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x14ac:dyDescent="0.2">
      <c r="A38" s="153"/>
      <c r="B38" s="26"/>
      <c r="C38" s="25" t="str">
        <f>+'Dec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x14ac:dyDescent="0.2">
      <c r="A40" s="153"/>
      <c r="B40" s="26" t="s">
        <v>19</v>
      </c>
      <c r="C40" s="22" t="str">
        <f>+'Dec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5" thickBot="1" x14ac:dyDescent="0.25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</row>
    <row r="43" spans="1:37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</row>
    <row r="48" spans="1:37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x14ac:dyDescent="0.2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x14ac:dyDescent="0.2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x14ac:dyDescent="0.2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x14ac:dyDescent="0.2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x14ac:dyDescent="0.2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x14ac:dyDescent="0.2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x14ac:dyDescent="0.2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x14ac:dyDescent="0.2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x14ac:dyDescent="0.2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x14ac:dyDescent="0.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x14ac:dyDescent="0.2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x14ac:dyDescent="0.2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x14ac:dyDescent="0.2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x14ac:dyDescent="0.2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x14ac:dyDescent="0.2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x14ac:dyDescent="0.2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x14ac:dyDescent="0.2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x14ac:dyDescent="0.2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x14ac:dyDescent="0.2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x14ac:dyDescent="0.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x14ac:dyDescent="0.2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x14ac:dyDescent="0.2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x14ac:dyDescent="0.2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x14ac:dyDescent="0.2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hidden="1" x14ac:dyDescent="0.2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hidden="1" x14ac:dyDescent="0.2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hidden="1" x14ac:dyDescent="0.2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hidden="1" x14ac:dyDescent="0.2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hidden="1" x14ac:dyDescent="0.2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hidden="1" x14ac:dyDescent="0.2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hidden="1" x14ac:dyDescent="0.2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hidden="1" x14ac:dyDescent="0.2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hidden="1" x14ac:dyDescent="0.2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hidden="1" x14ac:dyDescent="0.2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hidden="1" x14ac:dyDescent="0.2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hidden="1" x14ac:dyDescent="0.2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hidden="1" x14ac:dyDescent="0.2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hidden="1" x14ac:dyDescent="0.2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hidden="1" x14ac:dyDescent="0.2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hidden="1" x14ac:dyDescent="0.2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hidden="1" x14ac:dyDescent="0.2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hidden="1" x14ac:dyDescent="0.2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hidden="1" x14ac:dyDescent="0.2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hidden="1" x14ac:dyDescent="0.2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hidden="1" x14ac:dyDescent="0.2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hidden="1" x14ac:dyDescent="0.2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hidden="1" x14ac:dyDescent="0.2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hidden="1" x14ac:dyDescent="0.2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hidden="1" x14ac:dyDescent="0.2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hidden="1" x14ac:dyDescent="0.2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hidden="1" x14ac:dyDescent="0.2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hidden="1" x14ac:dyDescent="0.2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hidden="1" x14ac:dyDescent="0.2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hidden="1" x14ac:dyDescent="0.2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hidden="1" x14ac:dyDescent="0.2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hidden="1" x14ac:dyDescent="0.2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hidden="1" x14ac:dyDescent="0.2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hidden="1" x14ac:dyDescent="0.2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hidden="1" x14ac:dyDescent="0.2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hidden="1" x14ac:dyDescent="0.2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hidden="1" x14ac:dyDescent="0.2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hidden="1" x14ac:dyDescent="0.2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hidden="1" x14ac:dyDescent="0.2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hidden="1" x14ac:dyDescent="0.2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hidden="1" x14ac:dyDescent="0.2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hidden="1" x14ac:dyDescent="0.2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hidden="1" x14ac:dyDescent="0.2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hidden="1" x14ac:dyDescent="0.2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hidden="1" x14ac:dyDescent="0.2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hidden="1" x14ac:dyDescent="0.2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hidden="1" x14ac:dyDescent="0.2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hidden="1" x14ac:dyDescent="0.2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hidden="1" x14ac:dyDescent="0.2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hidden="1" x14ac:dyDescent="0.2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hidden="1" x14ac:dyDescent="0.2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hidden="1" x14ac:dyDescent="0.2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hidden="1" x14ac:dyDescent="0.2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hidden="1" x14ac:dyDescent="0.2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hidden="1" x14ac:dyDescent="0.2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hidden="1" x14ac:dyDescent="0.2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hidden="1" x14ac:dyDescent="0.2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hidden="1" x14ac:dyDescent="0.2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hidden="1" x14ac:dyDescent="0.2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hidden="1" x14ac:dyDescent="0.2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hidden="1" x14ac:dyDescent="0.2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hidden="1" x14ac:dyDescent="0.2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hidden="1" x14ac:dyDescent="0.2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hidden="1" x14ac:dyDescent="0.2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hidden="1" x14ac:dyDescent="0.2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hidden="1" x14ac:dyDescent="0.2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hidden="1" x14ac:dyDescent="0.2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hidden="1" x14ac:dyDescent="0.2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hidden="1" x14ac:dyDescent="0.2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hidden="1" x14ac:dyDescent="0.2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hidden="1" x14ac:dyDescent="0.2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hidden="1" x14ac:dyDescent="0.2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hidden="1" x14ac:dyDescent="0.2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hidden="1" x14ac:dyDescent="0.2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hidden="1" x14ac:dyDescent="0.2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hidden="1" x14ac:dyDescent="0.2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hidden="1" x14ac:dyDescent="0.2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hidden="1" x14ac:dyDescent="0.2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hidden="1" x14ac:dyDescent="0.2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hidden="1" x14ac:dyDescent="0.2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hidden="1" x14ac:dyDescent="0.2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hidden="1" x14ac:dyDescent="0.2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hidden="1" x14ac:dyDescent="0.2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hidden="1" x14ac:dyDescent="0.2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hidden="1" x14ac:dyDescent="0.2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hidden="1" x14ac:dyDescent="0.2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hidden="1" x14ac:dyDescent="0.2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hidden="1" x14ac:dyDescent="0.2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hidden="1" x14ac:dyDescent="0.2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hidden="1" x14ac:dyDescent="0.2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hidden="1" x14ac:dyDescent="0.2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hidden="1" x14ac:dyDescent="0.2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hidden="1" x14ac:dyDescent="0.2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hidden="1" x14ac:dyDescent="0.2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hidden="1" x14ac:dyDescent="0.2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hidden="1" x14ac:dyDescent="0.2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hidden="1" x14ac:dyDescent="0.2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hidden="1" x14ac:dyDescent="0.2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hidden="1" x14ac:dyDescent="0.2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hidden="1" x14ac:dyDescent="0.2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hidden="1" x14ac:dyDescent="0.2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hidden="1" x14ac:dyDescent="0.2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hidden="1" x14ac:dyDescent="0.2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hidden="1" x14ac:dyDescent="0.2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hidden="1" x14ac:dyDescent="0.2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hidden="1" x14ac:dyDescent="0.2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hidden="1" x14ac:dyDescent="0.2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hidden="1" x14ac:dyDescent="0.2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hidden="1" x14ac:dyDescent="0.2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hidden="1" x14ac:dyDescent="0.2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hidden="1" x14ac:dyDescent="0.2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hidden="1" x14ac:dyDescent="0.2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hidden="1" x14ac:dyDescent="0.2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hidden="1" x14ac:dyDescent="0.2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hidden="1" x14ac:dyDescent="0.2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hidden="1" x14ac:dyDescent="0.2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hidden="1" x14ac:dyDescent="0.2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hidden="1" x14ac:dyDescent="0.2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hidden="1" x14ac:dyDescent="0.2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hidden="1" x14ac:dyDescent="0.2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hidden="1" x14ac:dyDescent="0.2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hidden="1" x14ac:dyDescent="0.2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hidden="1" x14ac:dyDescent="0.2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hidden="1" x14ac:dyDescent="0.2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hidden="1" x14ac:dyDescent="0.2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hidden="1" x14ac:dyDescent="0.2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hidden="1" x14ac:dyDescent="0.2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hidden="1" x14ac:dyDescent="0.2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hidden="1" x14ac:dyDescent="0.2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hidden="1" x14ac:dyDescent="0.2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hidden="1" x14ac:dyDescent="0.2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hidden="1" x14ac:dyDescent="0.2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hidden="1" x14ac:dyDescent="0.2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hidden="1" x14ac:dyDescent="0.2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hidden="1" x14ac:dyDescent="0.2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hidden="1" x14ac:dyDescent="0.2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hidden="1" x14ac:dyDescent="0.2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hidden="1" x14ac:dyDescent="0.2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hidden="1" x14ac:dyDescent="0.2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hidden="1" x14ac:dyDescent="0.2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hidden="1" x14ac:dyDescent="0.2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hidden="1" x14ac:dyDescent="0.2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hidden="1" x14ac:dyDescent="0.2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hidden="1" x14ac:dyDescent="0.2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hidden="1" x14ac:dyDescent="0.2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hidden="1" x14ac:dyDescent="0.2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hidden="1" x14ac:dyDescent="0.2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hidden="1" x14ac:dyDescent="0.2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hidden="1" x14ac:dyDescent="0.2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hidden="1" x14ac:dyDescent="0.2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hidden="1" x14ac:dyDescent="0.2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hidden="1" x14ac:dyDescent="0.2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hidden="1" x14ac:dyDescent="0.2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hidden="1" x14ac:dyDescent="0.2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hidden="1" x14ac:dyDescent="0.2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hidden="1" x14ac:dyDescent="0.2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hidden="1" x14ac:dyDescent="0.2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hidden="1" x14ac:dyDescent="0.2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hidden="1" x14ac:dyDescent="0.2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hidden="1" x14ac:dyDescent="0.2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hidden="1" x14ac:dyDescent="0.2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hidden="1" x14ac:dyDescent="0.2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hidden="1" x14ac:dyDescent="0.2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hidden="1" x14ac:dyDescent="0.2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hidden="1" x14ac:dyDescent="0.2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hidden="1" x14ac:dyDescent="0.2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hidden="1" x14ac:dyDescent="0.2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hidden="1" x14ac:dyDescent="0.2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hidden="1" x14ac:dyDescent="0.2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hidden="1" x14ac:dyDescent="0.2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hidden="1" x14ac:dyDescent="0.2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hidden="1" x14ac:dyDescent="0.2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hidden="1" x14ac:dyDescent="0.2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hidden="1" x14ac:dyDescent="0.2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hidden="1" x14ac:dyDescent="0.2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hidden="1" x14ac:dyDescent="0.2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hidden="1" x14ac:dyDescent="0.2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hidden="1" x14ac:dyDescent="0.2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hidden="1" x14ac:dyDescent="0.2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hidden="1" x14ac:dyDescent="0.2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hidden="1" x14ac:dyDescent="0.2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hidden="1" x14ac:dyDescent="0.2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hidden="1" x14ac:dyDescent="0.2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hidden="1" x14ac:dyDescent="0.2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hidden="1" x14ac:dyDescent="0.2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hidden="1" x14ac:dyDescent="0.2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hidden="1" x14ac:dyDescent="0.2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hidden="1" x14ac:dyDescent="0.2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hidden="1" x14ac:dyDescent="0.2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hidden="1" x14ac:dyDescent="0.2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hidden="1" x14ac:dyDescent="0.2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hidden="1" x14ac:dyDescent="0.2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hidden="1" x14ac:dyDescent="0.2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hidden="1" x14ac:dyDescent="0.2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hidden="1" x14ac:dyDescent="0.2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hidden="1" x14ac:dyDescent="0.2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hidden="1" x14ac:dyDescent="0.2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hidden="1" x14ac:dyDescent="0.2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hidden="1" x14ac:dyDescent="0.2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hidden="1" x14ac:dyDescent="0.2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hidden="1" x14ac:dyDescent="0.2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hidden="1" x14ac:dyDescent="0.2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hidden="1" x14ac:dyDescent="0.2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hidden="1" x14ac:dyDescent="0.2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hidden="1" x14ac:dyDescent="0.2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hidden="1" x14ac:dyDescent="0.2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hidden="1" x14ac:dyDescent="0.2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hidden="1" x14ac:dyDescent="0.2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hidden="1" x14ac:dyDescent="0.2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hidden="1" x14ac:dyDescent="0.2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hidden="1" x14ac:dyDescent="0.2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hidden="1" x14ac:dyDescent="0.2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hidden="1" x14ac:dyDescent="0.2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hidden="1" x14ac:dyDescent="0.2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hidden="1" x14ac:dyDescent="0.2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hidden="1" x14ac:dyDescent="0.2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hidden="1" x14ac:dyDescent="0.2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hidden="1" x14ac:dyDescent="0.2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hidden="1" x14ac:dyDescent="0.2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hidden="1" x14ac:dyDescent="0.2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hidden="1" x14ac:dyDescent="0.2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hidden="1" x14ac:dyDescent="0.2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hidden="1" x14ac:dyDescent="0.2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hidden="1" x14ac:dyDescent="0.2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hidden="1" x14ac:dyDescent="0.2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hidden="1" x14ac:dyDescent="0.2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hidden="1" x14ac:dyDescent="0.2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hidden="1" x14ac:dyDescent="0.2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hidden="1" x14ac:dyDescent="0.2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hidden="1" x14ac:dyDescent="0.2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hidden="1" x14ac:dyDescent="0.2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hidden="1" x14ac:dyDescent="0.2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hidden="1" x14ac:dyDescent="0.2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hidden="1" x14ac:dyDescent="0.2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hidden="1" x14ac:dyDescent="0.2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hidden="1" x14ac:dyDescent="0.2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hidden="1" x14ac:dyDescent="0.2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hidden="1" x14ac:dyDescent="0.2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hidden="1" x14ac:dyDescent="0.2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hidden="1" x14ac:dyDescent="0.2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hidden="1" x14ac:dyDescent="0.2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hidden="1" x14ac:dyDescent="0.2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hidden="1" x14ac:dyDescent="0.2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hidden="1" x14ac:dyDescent="0.2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hidden="1" x14ac:dyDescent="0.2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hidden="1" x14ac:dyDescent="0.2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hidden="1" x14ac:dyDescent="0.2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hidden="1" x14ac:dyDescent="0.2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hidden="1" x14ac:dyDescent="0.2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hidden="1" x14ac:dyDescent="0.2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hidden="1" x14ac:dyDescent="0.2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hidden="1" x14ac:dyDescent="0.2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hidden="1" x14ac:dyDescent="0.2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hidden="1" x14ac:dyDescent="0.2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hidden="1" x14ac:dyDescent="0.2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hidden="1" x14ac:dyDescent="0.2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hidden="1" x14ac:dyDescent="0.2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hidden="1" x14ac:dyDescent="0.2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hidden="1" x14ac:dyDescent="0.2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hidden="1" x14ac:dyDescent="0.2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hidden="1" x14ac:dyDescent="0.2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hidden="1" x14ac:dyDescent="0.2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hidden="1" x14ac:dyDescent="0.2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hidden="1" x14ac:dyDescent="0.2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hidden="1" x14ac:dyDescent="0.2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hidden="1" x14ac:dyDescent="0.2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hidden="1" x14ac:dyDescent="0.2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hidden="1" x14ac:dyDescent="0.2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hidden="1" x14ac:dyDescent="0.2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hidden="1" x14ac:dyDescent="0.2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hidden="1" x14ac:dyDescent="0.2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hidden="1" x14ac:dyDescent="0.2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hidden="1" x14ac:dyDescent="0.2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hidden="1" x14ac:dyDescent="0.2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hidden="1" x14ac:dyDescent="0.2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hidden="1" x14ac:dyDescent="0.2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hidden="1" x14ac:dyDescent="0.2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hidden="1" x14ac:dyDescent="0.2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hidden="1" x14ac:dyDescent="0.2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hidden="1" x14ac:dyDescent="0.2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hidden="1" x14ac:dyDescent="0.2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hidden="1" x14ac:dyDescent="0.2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hidden="1" x14ac:dyDescent="0.2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hidden="1" x14ac:dyDescent="0.2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hidden="1" x14ac:dyDescent="0.2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hidden="1" x14ac:dyDescent="0.2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hidden="1" x14ac:dyDescent="0.2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hidden="1" x14ac:dyDescent="0.2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hidden="1" x14ac:dyDescent="0.2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hidden="1" x14ac:dyDescent="0.2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hidden="1" x14ac:dyDescent="0.2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hidden="1" x14ac:dyDescent="0.2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hidden="1" x14ac:dyDescent="0.2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hidden="1" x14ac:dyDescent="0.2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hidden="1" x14ac:dyDescent="0.2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hidden="1" x14ac:dyDescent="0.2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hidden="1" x14ac:dyDescent="0.2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hidden="1" x14ac:dyDescent="0.2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hidden="1" x14ac:dyDescent="0.2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hidden="1" x14ac:dyDescent="0.2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hidden="1" x14ac:dyDescent="0.2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hidden="1" x14ac:dyDescent="0.2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hidden="1" x14ac:dyDescent="0.2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hidden="1" x14ac:dyDescent="0.2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hidden="1" x14ac:dyDescent="0.2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hidden="1" x14ac:dyDescent="0.2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hidden="1" x14ac:dyDescent="0.2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hidden="1" x14ac:dyDescent="0.2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hidden="1" x14ac:dyDescent="0.2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hidden="1" x14ac:dyDescent="0.2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hidden="1" x14ac:dyDescent="0.2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hidden="1" x14ac:dyDescent="0.2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hidden="1" x14ac:dyDescent="0.2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hidden="1" x14ac:dyDescent="0.2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hidden="1" x14ac:dyDescent="0.2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hidden="1" x14ac:dyDescent="0.2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hidden="1" x14ac:dyDescent="0.2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hidden="1" x14ac:dyDescent="0.2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hidden="1" x14ac:dyDescent="0.2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hidden="1" x14ac:dyDescent="0.2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hidden="1" x14ac:dyDescent="0.2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hidden="1" x14ac:dyDescent="0.2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hidden="1" x14ac:dyDescent="0.2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hidden="1" x14ac:dyDescent="0.2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hidden="1" x14ac:dyDescent="0.2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hidden="1" x14ac:dyDescent="0.2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hidden="1" x14ac:dyDescent="0.2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hidden="1" x14ac:dyDescent="0.2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hidden="1" x14ac:dyDescent="0.2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hidden="1" x14ac:dyDescent="0.2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hidden="1" x14ac:dyDescent="0.2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hidden="1" x14ac:dyDescent="0.2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hidden="1" x14ac:dyDescent="0.2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hidden="1" x14ac:dyDescent="0.2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hidden="1" x14ac:dyDescent="0.2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hidden="1" x14ac:dyDescent="0.2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hidden="1" x14ac:dyDescent="0.2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hidden="1" x14ac:dyDescent="0.2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hidden="1" x14ac:dyDescent="0.2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hidden="1" x14ac:dyDescent="0.2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hidden="1" x14ac:dyDescent="0.2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hidden="1" x14ac:dyDescent="0.2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hidden="1" x14ac:dyDescent="0.2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hidden="1" x14ac:dyDescent="0.2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hidden="1" x14ac:dyDescent="0.2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hidden="1" x14ac:dyDescent="0.2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hidden="1" x14ac:dyDescent="0.2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hidden="1" x14ac:dyDescent="0.2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hidden="1" x14ac:dyDescent="0.2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hidden="1" x14ac:dyDescent="0.2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hidden="1" x14ac:dyDescent="0.2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hidden="1" x14ac:dyDescent="0.2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hidden="1" x14ac:dyDescent="0.2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hidden="1" x14ac:dyDescent="0.2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hidden="1" x14ac:dyDescent="0.2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hidden="1" x14ac:dyDescent="0.2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hidden="1" x14ac:dyDescent="0.2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hidden="1" x14ac:dyDescent="0.2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hidden="1" x14ac:dyDescent="0.2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hidden="1" x14ac:dyDescent="0.2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hidden="1" x14ac:dyDescent="0.2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hidden="1" x14ac:dyDescent="0.2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hidden="1" x14ac:dyDescent="0.2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hidden="1" x14ac:dyDescent="0.2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hidden="1" x14ac:dyDescent="0.2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hidden="1" x14ac:dyDescent="0.2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hidden="1" x14ac:dyDescent="0.2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hidden="1" x14ac:dyDescent="0.2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hidden="1" x14ac:dyDescent="0.2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hidden="1" x14ac:dyDescent="0.2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hidden="1" x14ac:dyDescent="0.2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hidden="1" x14ac:dyDescent="0.2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hidden="1" x14ac:dyDescent="0.2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hidden="1" x14ac:dyDescent="0.2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hidden="1" x14ac:dyDescent="0.2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hidden="1" x14ac:dyDescent="0.2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hidden="1" x14ac:dyDescent="0.2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hidden="1" x14ac:dyDescent="0.2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hidden="1" x14ac:dyDescent="0.2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hidden="1" x14ac:dyDescent="0.2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hidden="1" x14ac:dyDescent="0.2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hidden="1" x14ac:dyDescent="0.2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hidden="1" x14ac:dyDescent="0.2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hidden="1" x14ac:dyDescent="0.2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hidden="1" x14ac:dyDescent="0.2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hidden="1" x14ac:dyDescent="0.2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hidden="1" x14ac:dyDescent="0.2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hidden="1" x14ac:dyDescent="0.2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hidden="1" x14ac:dyDescent="0.2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hidden="1" x14ac:dyDescent="0.2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hidden="1" x14ac:dyDescent="0.2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hidden="1" x14ac:dyDescent="0.2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hidden="1" x14ac:dyDescent="0.2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hidden="1" x14ac:dyDescent="0.2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hidden="1" x14ac:dyDescent="0.2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hidden="1" x14ac:dyDescent="0.2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hidden="1" x14ac:dyDescent="0.2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hidden="1" x14ac:dyDescent="0.2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hidden="1" x14ac:dyDescent="0.2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hidden="1" x14ac:dyDescent="0.2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hidden="1" x14ac:dyDescent="0.2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hidden="1" x14ac:dyDescent="0.2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hidden="1" x14ac:dyDescent="0.2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hidden="1" x14ac:dyDescent="0.2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hidden="1" x14ac:dyDescent="0.2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hidden="1" x14ac:dyDescent="0.2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hidden="1" x14ac:dyDescent="0.2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hidden="1" x14ac:dyDescent="0.2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hidden="1" x14ac:dyDescent="0.2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hidden="1" x14ac:dyDescent="0.2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hidden="1" x14ac:dyDescent="0.2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hidden="1" x14ac:dyDescent="0.2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hidden="1" x14ac:dyDescent="0.2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hidden="1" x14ac:dyDescent="0.2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hidden="1" x14ac:dyDescent="0.2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hidden="1" x14ac:dyDescent="0.2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hidden="1" x14ac:dyDescent="0.2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hidden="1" x14ac:dyDescent="0.2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hidden="1" x14ac:dyDescent="0.2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hidden="1" x14ac:dyDescent="0.2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hidden="1" x14ac:dyDescent="0.2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hidden="1" x14ac:dyDescent="0.2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hidden="1" x14ac:dyDescent="0.2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hidden="1" x14ac:dyDescent="0.2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hidden="1" x14ac:dyDescent="0.2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hidden="1" x14ac:dyDescent="0.2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hidden="1" x14ac:dyDescent="0.2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hidden="1" x14ac:dyDescent="0.2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hidden="1" x14ac:dyDescent="0.2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hidden="1" x14ac:dyDescent="0.2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hidden="1" x14ac:dyDescent="0.2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hidden="1" x14ac:dyDescent="0.2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hidden="1" x14ac:dyDescent="0.2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hidden="1" x14ac:dyDescent="0.2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hidden="1" x14ac:dyDescent="0.2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hidden="1" x14ac:dyDescent="0.2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hidden="1" x14ac:dyDescent="0.2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hidden="1" x14ac:dyDescent="0.2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hidden="1" x14ac:dyDescent="0.2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hidden="1" x14ac:dyDescent="0.2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hidden="1" x14ac:dyDescent="0.2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hidden="1" x14ac:dyDescent="0.2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hidden="1" x14ac:dyDescent="0.2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hidden="1" x14ac:dyDescent="0.2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hidden="1" x14ac:dyDescent="0.2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hidden="1" x14ac:dyDescent="0.2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hidden="1" x14ac:dyDescent="0.2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hidden="1" x14ac:dyDescent="0.2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hidden="1" x14ac:dyDescent="0.2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hidden="1" x14ac:dyDescent="0.2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hidden="1" x14ac:dyDescent="0.2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hidden="1" x14ac:dyDescent="0.2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hidden="1" x14ac:dyDescent="0.2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hidden="1" x14ac:dyDescent="0.2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hidden="1" x14ac:dyDescent="0.2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hidden="1" x14ac:dyDescent="0.2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hidden="1" x14ac:dyDescent="0.2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hidden="1" x14ac:dyDescent="0.2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hidden="1" x14ac:dyDescent="0.2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hidden="1" x14ac:dyDescent="0.2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hidden="1" x14ac:dyDescent="0.2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hidden="1" x14ac:dyDescent="0.2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hidden="1" x14ac:dyDescent="0.2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hidden="1" x14ac:dyDescent="0.2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hidden="1" x14ac:dyDescent="0.2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hidden="1" x14ac:dyDescent="0.2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hidden="1" x14ac:dyDescent="0.2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hidden="1" x14ac:dyDescent="0.2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hidden="1" x14ac:dyDescent="0.2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hidden="1" x14ac:dyDescent="0.2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hidden="1" x14ac:dyDescent="0.2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hidden="1" x14ac:dyDescent="0.2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hidden="1" x14ac:dyDescent="0.2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hidden="1" x14ac:dyDescent="0.2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hidden="1" x14ac:dyDescent="0.2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hidden="1" x14ac:dyDescent="0.2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hidden="1" x14ac:dyDescent="0.2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hidden="1" x14ac:dyDescent="0.2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hidden="1" x14ac:dyDescent="0.2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hidden="1" x14ac:dyDescent="0.2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hidden="1" x14ac:dyDescent="0.2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hidden="1" x14ac:dyDescent="0.2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hidden="1" x14ac:dyDescent="0.2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hidden="1" x14ac:dyDescent="0.2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hidden="1" x14ac:dyDescent="0.2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hidden="1" x14ac:dyDescent="0.2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hidden="1" x14ac:dyDescent="0.2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hidden="1" x14ac:dyDescent="0.2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hidden="1" x14ac:dyDescent="0.2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hidden="1" x14ac:dyDescent="0.2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hidden="1" x14ac:dyDescent="0.2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hidden="1" x14ac:dyDescent="0.2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hidden="1" x14ac:dyDescent="0.2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hidden="1" x14ac:dyDescent="0.2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hidden="1" x14ac:dyDescent="0.2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hidden="1" x14ac:dyDescent="0.2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hidden="1" x14ac:dyDescent="0.2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hidden="1" x14ac:dyDescent="0.2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hidden="1" x14ac:dyDescent="0.2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hidden="1" x14ac:dyDescent="0.2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hidden="1" x14ac:dyDescent="0.2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hidden="1" x14ac:dyDescent="0.2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hidden="1" x14ac:dyDescent="0.2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hidden="1" x14ac:dyDescent="0.2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hidden="1" x14ac:dyDescent="0.2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hidden="1" x14ac:dyDescent="0.2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hidden="1" x14ac:dyDescent="0.2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hidden="1" x14ac:dyDescent="0.2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hidden="1" x14ac:dyDescent="0.2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hidden="1" x14ac:dyDescent="0.2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hidden="1" x14ac:dyDescent="0.2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hidden="1" x14ac:dyDescent="0.2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hidden="1" x14ac:dyDescent="0.2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hidden="1" x14ac:dyDescent="0.2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hidden="1" x14ac:dyDescent="0.2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hidden="1" x14ac:dyDescent="0.2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hidden="1" x14ac:dyDescent="0.2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hidden="1" x14ac:dyDescent="0.2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hidden="1" x14ac:dyDescent="0.2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hidden="1" x14ac:dyDescent="0.2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hidden="1" x14ac:dyDescent="0.2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hidden="1" x14ac:dyDescent="0.2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hidden="1" x14ac:dyDescent="0.2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hidden="1" x14ac:dyDescent="0.2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hidden="1" x14ac:dyDescent="0.2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hidden="1" x14ac:dyDescent="0.2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hidden="1" x14ac:dyDescent="0.2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hidden="1" x14ac:dyDescent="0.2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hidden="1" x14ac:dyDescent="0.2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hidden="1" x14ac:dyDescent="0.2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hidden="1" x14ac:dyDescent="0.2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hidden="1" x14ac:dyDescent="0.2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hidden="1" x14ac:dyDescent="0.2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hidden="1" x14ac:dyDescent="0.2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hidden="1" x14ac:dyDescent="0.2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hidden="1" x14ac:dyDescent="0.2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hidden="1" x14ac:dyDescent="0.2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hidden="1" x14ac:dyDescent="0.2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hidden="1" x14ac:dyDescent="0.2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hidden="1" x14ac:dyDescent="0.2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hidden="1" x14ac:dyDescent="0.2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hidden="1" x14ac:dyDescent="0.2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hidden="1" x14ac:dyDescent="0.2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hidden="1" x14ac:dyDescent="0.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hidden="1" x14ac:dyDescent="0.2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hidden="1" x14ac:dyDescent="0.2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hidden="1" x14ac:dyDescent="0.2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hidden="1" x14ac:dyDescent="0.2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hidden="1" x14ac:dyDescent="0.2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hidden="1" x14ac:dyDescent="0.2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hidden="1" x14ac:dyDescent="0.2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hidden="1" x14ac:dyDescent="0.2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hidden="1" x14ac:dyDescent="0.2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hidden="1" x14ac:dyDescent="0.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hidden="1" x14ac:dyDescent="0.2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hidden="1" x14ac:dyDescent="0.2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hidden="1" x14ac:dyDescent="0.2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hidden="1" x14ac:dyDescent="0.2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hidden="1" x14ac:dyDescent="0.2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hidden="1" x14ac:dyDescent="0.2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hidden="1" x14ac:dyDescent="0.2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hidden="1" x14ac:dyDescent="0.2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hidden="1" x14ac:dyDescent="0.2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hidden="1" x14ac:dyDescent="0.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hidden="1" x14ac:dyDescent="0.2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hidden="1" x14ac:dyDescent="0.2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hidden="1" x14ac:dyDescent="0.2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hidden="1" x14ac:dyDescent="0.2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hidden="1" x14ac:dyDescent="0.2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hidden="1" x14ac:dyDescent="0.2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hidden="1" x14ac:dyDescent="0.2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hidden="1" x14ac:dyDescent="0.2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hidden="1" x14ac:dyDescent="0.2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hidden="1" x14ac:dyDescent="0.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hidden="1" x14ac:dyDescent="0.2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hidden="1" x14ac:dyDescent="0.2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hidden="1" x14ac:dyDescent="0.2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hidden="1" x14ac:dyDescent="0.2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hidden="1" x14ac:dyDescent="0.2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hidden="1" x14ac:dyDescent="0.2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hidden="1" x14ac:dyDescent="0.2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hidden="1" x14ac:dyDescent="0.2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hidden="1" x14ac:dyDescent="0.2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hidden="1" x14ac:dyDescent="0.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hidden="1" x14ac:dyDescent="0.2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hidden="1" x14ac:dyDescent="0.2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hidden="1" x14ac:dyDescent="0.2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hidden="1" x14ac:dyDescent="0.2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hidden="1" x14ac:dyDescent="0.2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hidden="1" x14ac:dyDescent="0.2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hidden="1" x14ac:dyDescent="0.2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hidden="1" x14ac:dyDescent="0.2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hidden="1" x14ac:dyDescent="0.2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hidden="1" x14ac:dyDescent="0.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hidden="1" x14ac:dyDescent="0.2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hidden="1" x14ac:dyDescent="0.2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hidden="1" x14ac:dyDescent="0.2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hidden="1" x14ac:dyDescent="0.2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hidden="1" x14ac:dyDescent="0.2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hidden="1" x14ac:dyDescent="0.2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hidden="1" x14ac:dyDescent="0.2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hidden="1" x14ac:dyDescent="0.2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hidden="1" x14ac:dyDescent="0.2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hidden="1" x14ac:dyDescent="0.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hidden="1" x14ac:dyDescent="0.2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hidden="1" x14ac:dyDescent="0.2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hidden="1" x14ac:dyDescent="0.2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hidden="1" x14ac:dyDescent="0.2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hidden="1" x14ac:dyDescent="0.2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hidden="1" x14ac:dyDescent="0.2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hidden="1" x14ac:dyDescent="0.2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hidden="1" x14ac:dyDescent="0.2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hidden="1" x14ac:dyDescent="0.2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hidden="1" x14ac:dyDescent="0.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hidden="1" x14ac:dyDescent="0.2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hidden="1" x14ac:dyDescent="0.2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hidden="1" x14ac:dyDescent="0.2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hidden="1" x14ac:dyDescent="0.2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hidden="1" x14ac:dyDescent="0.2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hidden="1" x14ac:dyDescent="0.2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hidden="1" x14ac:dyDescent="0.2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hidden="1" x14ac:dyDescent="0.2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x14ac:dyDescent="0.2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x14ac:dyDescent="0.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x14ac:dyDescent="0.2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x14ac:dyDescent="0.2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x14ac:dyDescent="0.2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x14ac:dyDescent="0.2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x14ac:dyDescent="0.2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x14ac:dyDescent="0.2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x14ac:dyDescent="0.2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x14ac:dyDescent="0.2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x14ac:dyDescent="0.2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x14ac:dyDescent="0.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x14ac:dyDescent="0.2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x14ac:dyDescent="0.2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x14ac:dyDescent="0.2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x14ac:dyDescent="0.2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x14ac:dyDescent="0.2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x14ac:dyDescent="0.2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x14ac:dyDescent="0.2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x14ac:dyDescent="0.2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12</xdr:col>
                <xdr:colOff>409575</xdr:colOff>
                <xdr:row>9</xdr:row>
                <xdr:rowOff>142875</xdr:rowOff>
              </from>
              <to>
                <xdr:col>23</xdr:col>
                <xdr:colOff>276225</xdr:colOff>
                <xdr:row>11</xdr:row>
                <xdr:rowOff>114300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10</xdr:col>
                <xdr:colOff>447675</xdr:colOff>
                <xdr:row>9</xdr:row>
                <xdr:rowOff>104775</xdr:rowOff>
              </from>
              <to>
                <xdr:col>12</xdr:col>
                <xdr:colOff>209550</xdr:colOff>
                <xdr:row>12</xdr:row>
                <xdr:rowOff>66675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104775</xdr:rowOff>
              </from>
              <to>
                <xdr:col>10</xdr:col>
                <xdr:colOff>238125</xdr:colOff>
                <xdr:row>12</xdr:row>
                <xdr:rowOff>66675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  <col min="25" max="36" width="0" hidden="1" customWidth="1"/>
  </cols>
  <sheetData>
    <row r="1" spans="1:28" hidden="1" x14ac:dyDescent="0.2"/>
    <row r="2" spans="1:28" hidden="1" x14ac:dyDescent="0.2"/>
    <row r="3" spans="1:28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8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8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8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8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8" x14ac:dyDescent="0.2">
      <c r="A8" s="153"/>
      <c r="B8" s="26"/>
      <c r="C8" s="26"/>
      <c r="D8" s="28" t="s">
        <v>27</v>
      </c>
      <c r="E8" s="21" t="s">
        <v>280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+'Jan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8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+'Jan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8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8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8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8" s="34" customFormat="1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Y13"/>
      <c r="Z13"/>
      <c r="AA13"/>
      <c r="AB13"/>
    </row>
    <row r="14" spans="1:28" s="34" customFormat="1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Y14"/>
      <c r="Z14"/>
      <c r="AA14"/>
      <c r="AB14"/>
    </row>
    <row r="15" spans="1:28" s="34" customFormat="1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Y15"/>
      <c r="Z15"/>
      <c r="AA15"/>
      <c r="AB15"/>
    </row>
    <row r="16" spans="1:28" s="34" customFormat="1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Y16"/>
      <c r="Z16"/>
      <c r="AA16"/>
      <c r="AB16"/>
    </row>
    <row r="17" spans="1:28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78"/>
      <c r="E17" s="85" t="str">
        <f>IF(ISERROR(VLOOKUP(D17,$C$80:$D$700,2)),"",VLOOKUP(D17,$C$80:$D$700,2))</f>
        <v/>
      </c>
      <c r="F17" s="79"/>
      <c r="G17" s="79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February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8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February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8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February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8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February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60">
        <f t="shared" si="1"/>
        <v>0</v>
      </c>
      <c r="T20" s="160">
        <f t="shared" si="2"/>
        <v>0</v>
      </c>
      <c r="U20" s="9">
        <f t="shared" si="3"/>
        <v>0</v>
      </c>
      <c r="V20" s="9">
        <f t="shared" si="4"/>
        <v>0</v>
      </c>
      <c r="W20" s="160">
        <f t="shared" si="5"/>
        <v>0</v>
      </c>
      <c r="X20" s="152"/>
      <c r="Y20"/>
      <c r="Z20"/>
      <c r="AA20"/>
      <c r="AB20"/>
    </row>
    <row r="21" spans="1:28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February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  <c r="Y21"/>
      <c r="Z21"/>
      <c r="AA21"/>
      <c r="AB21"/>
    </row>
    <row r="22" spans="1:28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February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34" customFormat="1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February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34" customForma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February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8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8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8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8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8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8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8" ht="13.5" thickBot="1" x14ac:dyDescent="0.25">
      <c r="A32" s="153"/>
      <c r="B32" s="26" t="s">
        <v>49</v>
      </c>
      <c r="C32" s="55" t="str">
        <f>+'Jan OPP'!C32</f>
        <v>Your Name Goes Here</v>
      </c>
      <c r="D32" s="55"/>
      <c r="E32" s="55"/>
      <c r="I32" s="26"/>
      <c r="J32" s="26" t="s">
        <v>34</v>
      </c>
      <c r="K32" s="26"/>
      <c r="L32" s="22" t="str">
        <f>+'Jan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8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8" x14ac:dyDescent="0.2">
      <c r="A34" s="153"/>
      <c r="B34" s="26" t="s">
        <v>17</v>
      </c>
      <c r="C34" s="22" t="str">
        <f>+'Jan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8" x14ac:dyDescent="0.2">
      <c r="A35" s="153"/>
      <c r="B35" s="26" t="s">
        <v>16</v>
      </c>
      <c r="C35" s="22" t="str">
        <f>+'Jan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8" x14ac:dyDescent="0.2">
      <c r="A36" s="153"/>
      <c r="B36" s="26"/>
      <c r="C36" s="22" t="str">
        <f>+'Jan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8" x14ac:dyDescent="0.2">
      <c r="A37" s="153"/>
      <c r="B37" s="26"/>
      <c r="C37" s="22" t="str">
        <f>+'Jan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8" x14ac:dyDescent="0.2">
      <c r="A38" s="153"/>
      <c r="B38" s="26"/>
      <c r="C38" s="25" t="str">
        <f>+'Jan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8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8" x14ac:dyDescent="0.2">
      <c r="A40" s="153"/>
      <c r="B40" s="26" t="s">
        <v>19</v>
      </c>
      <c r="C40" s="22" t="str">
        <f>+'Jan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8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9"/>
      <c r="Z41" s="9"/>
      <c r="AA41" s="9"/>
      <c r="AB41" s="9"/>
    </row>
    <row r="42" spans="1:28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idden="1" x14ac:dyDescent="0.2">
      <c r="A79" t="s">
        <v>108</v>
      </c>
      <c r="B79" s="9" t="s">
        <v>275</v>
      </c>
      <c r="C79" s="9" t="s">
        <v>290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idden="1" x14ac:dyDescent="0.2">
      <c r="A80" t="s">
        <v>109</v>
      </c>
      <c r="B80" s="9" t="s">
        <v>276</v>
      </c>
      <c r="C80" s="9">
        <v>1</v>
      </c>
      <c r="D80" s="9" t="s">
        <v>809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idden="1" x14ac:dyDescent="0.2">
      <c r="A81" t="s">
        <v>110</v>
      </c>
      <c r="B81" s="9" t="s">
        <v>106</v>
      </c>
      <c r="C81" s="9">
        <v>2</v>
      </c>
      <c r="D81" s="9" t="s">
        <v>196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idden="1" x14ac:dyDescent="0.2">
      <c r="A82" t="s">
        <v>111</v>
      </c>
      <c r="B82" s="9"/>
      <c r="C82" s="9">
        <v>3</v>
      </c>
      <c r="D82" s="9" t="s">
        <v>184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idden="1" x14ac:dyDescent="0.2">
      <c r="A83" t="s">
        <v>112</v>
      </c>
      <c r="B83" s="9"/>
      <c r="C83" s="9">
        <v>4</v>
      </c>
      <c r="D83" s="9" t="s">
        <v>798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idden="1" x14ac:dyDescent="0.2">
      <c r="A84" t="s">
        <v>113</v>
      </c>
      <c r="B84" s="9"/>
      <c r="C84" s="9">
        <v>5</v>
      </c>
      <c r="D84" s="9" t="s">
        <v>194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idden="1" x14ac:dyDescent="0.2">
      <c r="A85" t="s">
        <v>114</v>
      </c>
      <c r="B85" s="9"/>
      <c r="C85" s="9">
        <v>6</v>
      </c>
      <c r="D85" s="9" t="s">
        <v>182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idden="1" x14ac:dyDescent="0.2">
      <c r="A86" t="s">
        <v>115</v>
      </c>
      <c r="B86" s="9"/>
      <c r="C86" s="9">
        <v>7</v>
      </c>
      <c r="D86" s="9" t="s">
        <v>796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idden="1" x14ac:dyDescent="0.2">
      <c r="A87" t="s">
        <v>116</v>
      </c>
      <c r="B87" s="9"/>
      <c r="C87" s="9">
        <v>8</v>
      </c>
      <c r="D87" s="9" t="s">
        <v>193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idden="1" x14ac:dyDescent="0.2">
      <c r="A88" t="s">
        <v>117</v>
      </c>
      <c r="B88" s="9"/>
      <c r="C88" s="9">
        <v>9</v>
      </c>
      <c r="D88" s="9" t="s">
        <v>181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idden="1" x14ac:dyDescent="0.2">
      <c r="A89" t="s">
        <v>118</v>
      </c>
      <c r="B89" s="9"/>
      <c r="C89" s="9">
        <v>10</v>
      </c>
      <c r="D89" s="9" t="s">
        <v>795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idden="1" x14ac:dyDescent="0.2">
      <c r="A90" t="s">
        <v>119</v>
      </c>
      <c r="B90" s="9"/>
      <c r="C90" s="9">
        <v>11</v>
      </c>
      <c r="D90" s="9" t="s">
        <v>189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idden="1" x14ac:dyDescent="0.2">
      <c r="A91" t="s">
        <v>120</v>
      </c>
      <c r="B91" s="9"/>
      <c r="C91" s="9">
        <v>12</v>
      </c>
      <c r="D91" s="9" t="s">
        <v>177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idden="1" x14ac:dyDescent="0.2">
      <c r="A92" t="s">
        <v>121</v>
      </c>
      <c r="B92" s="9"/>
      <c r="C92" s="9">
        <v>13</v>
      </c>
      <c r="D92" s="9" t="s">
        <v>791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idden="1" x14ac:dyDescent="0.2">
      <c r="A93" t="s">
        <v>122</v>
      </c>
      <c r="B93" s="9"/>
      <c r="C93" s="9">
        <v>14</v>
      </c>
      <c r="D93" s="9" t="s">
        <v>199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idden="1" x14ac:dyDescent="0.2">
      <c r="A94" t="s">
        <v>123</v>
      </c>
      <c r="B94" s="9"/>
      <c r="C94" s="9">
        <v>15</v>
      </c>
      <c r="D94" s="9" t="s">
        <v>187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idden="1" x14ac:dyDescent="0.2">
      <c r="A95" t="s">
        <v>124</v>
      </c>
      <c r="B95" s="9"/>
      <c r="C95" s="9">
        <v>16</v>
      </c>
      <c r="D95" s="9" t="s">
        <v>801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idden="1" x14ac:dyDescent="0.2">
      <c r="A96" t="s">
        <v>125</v>
      </c>
      <c r="B96" s="9"/>
      <c r="C96" s="9">
        <v>17</v>
      </c>
      <c r="D96" s="9" t="s">
        <v>198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idden="1" x14ac:dyDescent="0.2">
      <c r="A97" t="s">
        <v>126</v>
      </c>
      <c r="B97" s="9"/>
      <c r="C97" s="9">
        <v>18</v>
      </c>
      <c r="D97" s="9" t="s">
        <v>186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idden="1" x14ac:dyDescent="0.2">
      <c r="A98" t="s">
        <v>127</v>
      </c>
      <c r="B98" s="9"/>
      <c r="C98" s="9">
        <v>19</v>
      </c>
      <c r="D98" s="9" t="s">
        <v>800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idden="1" x14ac:dyDescent="0.2">
      <c r="A99" t="s">
        <v>128</v>
      </c>
      <c r="B99" s="9"/>
      <c r="C99" s="9">
        <v>20</v>
      </c>
      <c r="D99" s="9" t="s">
        <v>810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idden="1" x14ac:dyDescent="0.2">
      <c r="A100" t="s">
        <v>129</v>
      </c>
      <c r="B100" s="9"/>
      <c r="C100" s="9">
        <v>21</v>
      </c>
      <c r="D100" s="9" t="s">
        <v>197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idden="1" x14ac:dyDescent="0.2">
      <c r="A101" t="s">
        <v>130</v>
      </c>
      <c r="B101" s="9"/>
      <c r="C101" s="9">
        <v>22</v>
      </c>
      <c r="D101" s="9" t="s">
        <v>185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idden="1" x14ac:dyDescent="0.2">
      <c r="A102" t="s">
        <v>131</v>
      </c>
      <c r="B102" s="9"/>
      <c r="C102" s="9">
        <v>23</v>
      </c>
      <c r="D102" s="9" t="s">
        <v>799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idden="1" x14ac:dyDescent="0.2">
      <c r="A103" t="s">
        <v>132</v>
      </c>
      <c r="B103" s="9"/>
      <c r="C103" s="9">
        <v>24</v>
      </c>
      <c r="D103" s="9" t="s">
        <v>190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idden="1" x14ac:dyDescent="0.2">
      <c r="A104" t="s">
        <v>133</v>
      </c>
      <c r="B104" s="9"/>
      <c r="C104" s="9">
        <v>25</v>
      </c>
      <c r="D104" s="9" t="s">
        <v>178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idden="1" x14ac:dyDescent="0.2">
      <c r="A105" t="s">
        <v>134</v>
      </c>
      <c r="B105" s="9"/>
      <c r="C105" s="9">
        <v>26</v>
      </c>
      <c r="D105" s="9" t="s">
        <v>792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idden="1" x14ac:dyDescent="0.2">
      <c r="A106" t="s">
        <v>135</v>
      </c>
      <c r="B106" s="9"/>
      <c r="C106" s="9">
        <v>27</v>
      </c>
      <c r="D106" s="9" t="s">
        <v>192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idden="1" x14ac:dyDescent="0.2">
      <c r="A107" t="s">
        <v>136</v>
      </c>
      <c r="B107" s="9"/>
      <c r="C107" s="9">
        <v>28</v>
      </c>
      <c r="D107" s="9" t="s">
        <v>180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idden="1" x14ac:dyDescent="0.2">
      <c r="A108" t="s">
        <v>137</v>
      </c>
      <c r="B108" s="9"/>
      <c r="C108" s="9">
        <v>29</v>
      </c>
      <c r="D108" s="9" t="s">
        <v>794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idden="1" x14ac:dyDescent="0.2">
      <c r="A109" t="s">
        <v>138</v>
      </c>
      <c r="B109" s="9"/>
      <c r="C109" s="9">
        <v>30</v>
      </c>
      <c r="D109" s="9" t="s">
        <v>191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idden="1" x14ac:dyDescent="0.2">
      <c r="A110" t="s">
        <v>139</v>
      </c>
      <c r="B110" s="9"/>
      <c r="C110" s="9">
        <v>31</v>
      </c>
      <c r="D110" s="9" t="s">
        <v>179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idden="1" x14ac:dyDescent="0.2">
      <c r="A111" t="s">
        <v>140</v>
      </c>
      <c r="B111" s="9"/>
      <c r="C111" s="9">
        <v>32</v>
      </c>
      <c r="D111" s="9" t="s">
        <v>793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idden="1" x14ac:dyDescent="0.2">
      <c r="A112" t="s">
        <v>141</v>
      </c>
      <c r="B112" s="9"/>
      <c r="C112" s="9">
        <v>33</v>
      </c>
      <c r="D112" s="9" t="s">
        <v>195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idden="1" x14ac:dyDescent="0.2">
      <c r="A113" t="s">
        <v>142</v>
      </c>
      <c r="B113" s="9"/>
      <c r="C113" s="9">
        <v>34</v>
      </c>
      <c r="D113" s="9" t="s">
        <v>183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idden="1" x14ac:dyDescent="0.2">
      <c r="A114" t="s">
        <v>143</v>
      </c>
      <c r="B114" s="9"/>
      <c r="C114" s="9">
        <v>35</v>
      </c>
      <c r="D114" s="9" t="s">
        <v>797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idden="1" x14ac:dyDescent="0.2">
      <c r="A115" t="s">
        <v>144</v>
      </c>
      <c r="B115" s="9"/>
      <c r="C115" s="9">
        <v>36</v>
      </c>
      <c r="D115" s="9" t="s">
        <v>188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idden="1" x14ac:dyDescent="0.2">
      <c r="A116" t="s">
        <v>145</v>
      </c>
      <c r="B116" s="9"/>
      <c r="C116" s="9">
        <v>37</v>
      </c>
      <c r="D116" s="9" t="s">
        <v>176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idden="1" x14ac:dyDescent="0.2">
      <c r="A117" t="s">
        <v>146</v>
      </c>
      <c r="B117" s="9"/>
      <c r="C117" s="9">
        <v>38</v>
      </c>
      <c r="D117" s="9" t="s">
        <v>790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idden="1" x14ac:dyDescent="0.2">
      <c r="A118" t="s">
        <v>147</v>
      </c>
      <c r="B118" s="9"/>
      <c r="C118" s="9">
        <v>101</v>
      </c>
      <c r="D118" s="9" t="s">
        <v>291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idden="1" x14ac:dyDescent="0.2">
      <c r="A119" t="s">
        <v>148</v>
      </c>
      <c r="B119" s="9"/>
      <c r="C119" s="9">
        <v>102</v>
      </c>
      <c r="D119" s="9" t="s">
        <v>292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idden="1" x14ac:dyDescent="0.2">
      <c r="A120" t="s">
        <v>149</v>
      </c>
      <c r="B120" s="9"/>
      <c r="C120" s="9">
        <v>103</v>
      </c>
      <c r="D120" s="9" t="s">
        <v>293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idden="1" x14ac:dyDescent="0.2">
      <c r="A121" t="s">
        <v>150</v>
      </c>
      <c r="B121" s="9"/>
      <c r="C121" s="9">
        <v>104</v>
      </c>
      <c r="D121" s="9" t="s">
        <v>294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idden="1" x14ac:dyDescent="0.2">
      <c r="A122" t="s">
        <v>151</v>
      </c>
      <c r="B122" s="9"/>
      <c r="C122" s="9">
        <v>105</v>
      </c>
      <c r="D122" s="9" t="s">
        <v>295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idden="1" x14ac:dyDescent="0.2">
      <c r="A123" t="s">
        <v>152</v>
      </c>
      <c r="B123" s="9"/>
      <c r="C123" s="9">
        <v>106</v>
      </c>
      <c r="D123" s="9" t="s">
        <v>296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idden="1" x14ac:dyDescent="0.2">
      <c r="A124" t="s">
        <v>153</v>
      </c>
      <c r="B124" s="9"/>
      <c r="C124" s="9">
        <v>107</v>
      </c>
      <c r="D124" s="9" t="s">
        <v>297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idden="1" x14ac:dyDescent="0.2">
      <c r="A125" t="s">
        <v>154</v>
      </c>
      <c r="B125" s="9"/>
      <c r="C125" s="9">
        <v>108</v>
      </c>
      <c r="D125" s="9" t="s">
        <v>298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idden="1" x14ac:dyDescent="0.2">
      <c r="A126" t="s">
        <v>155</v>
      </c>
      <c r="B126" s="9"/>
      <c r="C126" s="9">
        <v>109</v>
      </c>
      <c r="D126" s="9" t="s">
        <v>299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idden="1" x14ac:dyDescent="0.2">
      <c r="A127" t="s">
        <v>156</v>
      </c>
      <c r="B127" s="9"/>
      <c r="C127" s="9">
        <v>110</v>
      </c>
      <c r="D127" s="9" t="s">
        <v>300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idden="1" x14ac:dyDescent="0.2">
      <c r="A128" t="s">
        <v>157</v>
      </c>
      <c r="B128" s="9"/>
      <c r="C128" s="9">
        <v>111</v>
      </c>
      <c r="D128" s="9" t="s">
        <v>301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idden="1" x14ac:dyDescent="0.2">
      <c r="A129" t="s">
        <v>158</v>
      </c>
      <c r="B129" s="9"/>
      <c r="C129" s="9">
        <v>201</v>
      </c>
      <c r="D129" s="9" t="s">
        <v>302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idden="1" x14ac:dyDescent="0.2">
      <c r="A130" t="s">
        <v>159</v>
      </c>
      <c r="B130" s="9"/>
      <c r="C130" s="9">
        <v>202</v>
      </c>
      <c r="D130" s="9" t="s">
        <v>303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idden="1" x14ac:dyDescent="0.2">
      <c r="A131" t="s">
        <v>160</v>
      </c>
      <c r="B131" s="9"/>
      <c r="C131" s="9">
        <v>203</v>
      </c>
      <c r="D131" s="9" t="s">
        <v>304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idden="1" x14ac:dyDescent="0.2">
      <c r="A132" t="s">
        <v>161</v>
      </c>
      <c r="B132" s="9"/>
      <c r="C132" s="9">
        <v>204</v>
      </c>
      <c r="D132" s="9" t="s">
        <v>305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idden="1" x14ac:dyDescent="0.2">
      <c r="A133" t="s">
        <v>162</v>
      </c>
      <c r="B133" s="9"/>
      <c r="C133" s="9">
        <v>205</v>
      </c>
      <c r="D133" s="9" t="s">
        <v>306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idden="1" x14ac:dyDescent="0.2">
      <c r="A134" t="s">
        <v>163</v>
      </c>
      <c r="B134" s="9"/>
      <c r="C134" s="9">
        <v>206</v>
      </c>
      <c r="D134" s="9" t="s">
        <v>307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idden="1" x14ac:dyDescent="0.2">
      <c r="A135" t="s">
        <v>164</v>
      </c>
      <c r="B135" s="9"/>
      <c r="C135" s="9">
        <v>207</v>
      </c>
      <c r="D135" s="9" t="s">
        <v>308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idden="1" x14ac:dyDescent="0.2">
      <c r="A136" t="s">
        <v>165</v>
      </c>
      <c r="B136" s="9"/>
      <c r="C136" s="9">
        <v>208</v>
      </c>
      <c r="D136" s="9" t="s">
        <v>309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idden="1" x14ac:dyDescent="0.2">
      <c r="A137" t="s">
        <v>166</v>
      </c>
      <c r="B137" s="9"/>
      <c r="C137" s="9">
        <v>209</v>
      </c>
      <c r="D137" s="9" t="s">
        <v>310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idden="1" x14ac:dyDescent="0.2">
      <c r="A138" t="s">
        <v>167</v>
      </c>
      <c r="B138" s="9"/>
      <c r="C138" s="9">
        <v>210</v>
      </c>
      <c r="D138" s="9" t="s">
        <v>311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idden="1" x14ac:dyDescent="0.2">
      <c r="A139" t="s">
        <v>168</v>
      </c>
      <c r="B139" s="9"/>
      <c r="C139" s="9">
        <v>211</v>
      </c>
      <c r="D139" s="9" t="s">
        <v>312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idden="1" x14ac:dyDescent="0.2">
      <c r="A140" t="s">
        <v>169</v>
      </c>
      <c r="B140" s="9"/>
      <c r="C140" s="9">
        <v>212</v>
      </c>
      <c r="D140" s="9" t="s">
        <v>313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idden="1" x14ac:dyDescent="0.2">
      <c r="A141" t="s">
        <v>170</v>
      </c>
      <c r="B141" s="9"/>
      <c r="C141" s="9">
        <v>213</v>
      </c>
      <c r="D141" s="9" t="s">
        <v>314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idden="1" x14ac:dyDescent="0.2">
      <c r="A142" t="s">
        <v>171</v>
      </c>
      <c r="B142" s="9"/>
      <c r="C142" s="9">
        <v>214</v>
      </c>
      <c r="D142" s="9" t="s">
        <v>315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idden="1" x14ac:dyDescent="0.2">
      <c r="A143" t="s">
        <v>172</v>
      </c>
      <c r="B143" s="9"/>
      <c r="C143" s="9">
        <v>215</v>
      </c>
      <c r="D143" s="9" t="s">
        <v>316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idden="1" x14ac:dyDescent="0.2">
      <c r="A144" t="s">
        <v>173</v>
      </c>
      <c r="B144" s="9"/>
      <c r="C144" s="9">
        <v>216</v>
      </c>
      <c r="D144" s="9" t="s">
        <v>317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idden="1" x14ac:dyDescent="0.2">
      <c r="A145" t="s">
        <v>174</v>
      </c>
      <c r="B145" s="9"/>
      <c r="C145" s="9">
        <v>217</v>
      </c>
      <c r="D145" s="9" t="s">
        <v>318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idden="1" x14ac:dyDescent="0.2">
      <c r="A146" t="s">
        <v>175</v>
      </c>
      <c r="B146" s="9"/>
      <c r="C146" s="9">
        <v>218</v>
      </c>
      <c r="D146" s="9" t="s">
        <v>319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idden="1" x14ac:dyDescent="0.2">
      <c r="A147" t="s">
        <v>176</v>
      </c>
      <c r="B147" s="9"/>
      <c r="C147" s="9">
        <v>219</v>
      </c>
      <c r="D147" s="9" t="s">
        <v>320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idden="1" x14ac:dyDescent="0.2">
      <c r="A148" t="s">
        <v>177</v>
      </c>
      <c r="B148" s="9"/>
      <c r="C148" s="9">
        <v>220</v>
      </c>
      <c r="D148" s="9" t="s">
        <v>321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idden="1" x14ac:dyDescent="0.2">
      <c r="A149" t="s">
        <v>178</v>
      </c>
      <c r="B149" s="9"/>
      <c r="C149" s="9">
        <v>221</v>
      </c>
      <c r="D149" s="9" t="s">
        <v>322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idden="1" x14ac:dyDescent="0.2">
      <c r="A150" t="s">
        <v>179</v>
      </c>
      <c r="B150" s="9"/>
      <c r="C150" s="9">
        <v>222</v>
      </c>
      <c r="D150" s="9" t="s">
        <v>323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idden="1" x14ac:dyDescent="0.2">
      <c r="A151" t="s">
        <v>180</v>
      </c>
      <c r="B151" s="9"/>
      <c r="C151" s="9">
        <v>223</v>
      </c>
      <c r="D151" s="9" t="s">
        <v>324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idden="1" x14ac:dyDescent="0.2">
      <c r="A152" t="s">
        <v>181</v>
      </c>
      <c r="B152" s="9"/>
      <c r="C152" s="9">
        <v>224</v>
      </c>
      <c r="D152" s="9" t="s">
        <v>325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idden="1" x14ac:dyDescent="0.2">
      <c r="A153" t="s">
        <v>182</v>
      </c>
      <c r="B153" s="9"/>
      <c r="C153" s="9">
        <v>225</v>
      </c>
      <c r="D153" s="9" t="s">
        <v>326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idden="1" x14ac:dyDescent="0.2">
      <c r="A154" t="s">
        <v>183</v>
      </c>
      <c r="B154" s="9"/>
      <c r="C154" s="9">
        <v>226</v>
      </c>
      <c r="D154" s="9" t="s">
        <v>327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idden="1" x14ac:dyDescent="0.2">
      <c r="A155" t="s">
        <v>184</v>
      </c>
      <c r="B155" s="9"/>
      <c r="C155" s="9">
        <v>227</v>
      </c>
      <c r="D155" s="9" t="s">
        <v>328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idden="1" x14ac:dyDescent="0.2">
      <c r="A156" t="s">
        <v>185</v>
      </c>
      <c r="B156" s="9"/>
      <c r="C156" s="9">
        <v>228</v>
      </c>
      <c r="D156" s="9" t="s">
        <v>329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idden="1" x14ac:dyDescent="0.2">
      <c r="A157" t="s">
        <v>186</v>
      </c>
      <c r="B157" s="9"/>
      <c r="C157" s="9">
        <v>229</v>
      </c>
      <c r="D157" s="9" t="s">
        <v>330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idden="1" x14ac:dyDescent="0.2">
      <c r="A158" t="s">
        <v>187</v>
      </c>
      <c r="B158" s="9"/>
      <c r="C158" s="9">
        <v>230</v>
      </c>
      <c r="D158" s="9" t="s">
        <v>331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idden="1" x14ac:dyDescent="0.2">
      <c r="A159" t="s">
        <v>188</v>
      </c>
      <c r="B159" s="9"/>
      <c r="C159" s="9">
        <v>231</v>
      </c>
      <c r="D159" s="9" t="s">
        <v>332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idden="1" x14ac:dyDescent="0.2">
      <c r="A160" t="s">
        <v>189</v>
      </c>
      <c r="B160" s="9"/>
      <c r="C160" s="9">
        <v>232</v>
      </c>
      <c r="D160" s="9" t="s">
        <v>333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idden="1" x14ac:dyDescent="0.2">
      <c r="A161" t="s">
        <v>190</v>
      </c>
      <c r="B161" s="9"/>
      <c r="C161" s="9">
        <v>233</v>
      </c>
      <c r="D161" s="9" t="s">
        <v>334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idden="1" x14ac:dyDescent="0.2">
      <c r="A162" t="s">
        <v>191</v>
      </c>
      <c r="B162" s="9"/>
      <c r="C162" s="9">
        <v>234</v>
      </c>
      <c r="D162" s="9" t="s">
        <v>335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idden="1" x14ac:dyDescent="0.2">
      <c r="A163" t="s">
        <v>192</v>
      </c>
      <c r="B163" s="9"/>
      <c r="C163" s="9">
        <v>235</v>
      </c>
      <c r="D163" s="9" t="s">
        <v>336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idden="1" x14ac:dyDescent="0.2">
      <c r="A164" t="s">
        <v>193</v>
      </c>
      <c r="B164" s="9"/>
      <c r="C164" s="9">
        <v>236</v>
      </c>
      <c r="D164" s="9" t="s">
        <v>337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idden="1" x14ac:dyDescent="0.2">
      <c r="A165" t="s">
        <v>194</v>
      </c>
      <c r="B165" s="9"/>
      <c r="C165" s="9">
        <v>237</v>
      </c>
      <c r="D165" s="9" t="s">
        <v>338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idden="1" x14ac:dyDescent="0.2">
      <c r="A166" t="s">
        <v>195</v>
      </c>
      <c r="B166" s="9"/>
      <c r="C166" s="9">
        <v>238</v>
      </c>
      <c r="D166" s="9" t="s">
        <v>339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idden="1" x14ac:dyDescent="0.2">
      <c r="A167" t="s">
        <v>196</v>
      </c>
      <c r="B167" s="9"/>
      <c r="C167" s="9">
        <v>239</v>
      </c>
      <c r="D167" s="9" t="s">
        <v>340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idden="1" x14ac:dyDescent="0.2">
      <c r="A168" t="s">
        <v>197</v>
      </c>
      <c r="B168" s="9"/>
      <c r="C168" s="9">
        <v>240</v>
      </c>
      <c r="D168" s="9" t="s">
        <v>341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idden="1" x14ac:dyDescent="0.2">
      <c r="A169" t="s">
        <v>198</v>
      </c>
      <c r="B169" s="9"/>
      <c r="C169" s="9">
        <v>241</v>
      </c>
      <c r="D169" s="9" t="s">
        <v>342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idden="1" x14ac:dyDescent="0.2">
      <c r="A170" t="s">
        <v>199</v>
      </c>
      <c r="B170" s="9"/>
      <c r="C170" s="9">
        <v>242</v>
      </c>
      <c r="D170" s="9" t="s">
        <v>343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idden="1" x14ac:dyDescent="0.2">
      <c r="A171" t="s">
        <v>200</v>
      </c>
      <c r="B171" s="9"/>
      <c r="C171" s="9">
        <v>243</v>
      </c>
      <c r="D171" s="9" t="s">
        <v>344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idden="1" x14ac:dyDescent="0.2">
      <c r="A172" t="s">
        <v>201</v>
      </c>
      <c r="B172" s="9"/>
      <c r="C172" s="9">
        <v>244</v>
      </c>
      <c r="D172" s="9" t="s">
        <v>345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idden="1" x14ac:dyDescent="0.2">
      <c r="A173" t="s">
        <v>790</v>
      </c>
      <c r="B173" s="9"/>
      <c r="C173" s="9">
        <v>245</v>
      </c>
      <c r="D173" s="9" t="s">
        <v>346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idden="1" x14ac:dyDescent="0.2">
      <c r="A174" t="s">
        <v>791</v>
      </c>
      <c r="B174" s="9"/>
      <c r="C174" s="9">
        <v>246</v>
      </c>
      <c r="D174" s="9" t="s">
        <v>347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idden="1" x14ac:dyDescent="0.2">
      <c r="A175" t="s">
        <v>792</v>
      </c>
      <c r="B175" s="9"/>
      <c r="C175" s="9">
        <v>247</v>
      </c>
      <c r="D175" s="9" t="s">
        <v>348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idden="1" x14ac:dyDescent="0.2">
      <c r="A176" t="s">
        <v>793</v>
      </c>
      <c r="B176" s="9"/>
      <c r="C176" s="9">
        <v>248</v>
      </c>
      <c r="D176" s="9" t="s">
        <v>349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idden="1" x14ac:dyDescent="0.2">
      <c r="A177" t="s">
        <v>794</v>
      </c>
      <c r="B177" s="9"/>
      <c r="C177" s="9">
        <v>249</v>
      </c>
      <c r="D177" s="9" t="s">
        <v>350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idden="1" x14ac:dyDescent="0.2">
      <c r="A178" t="s">
        <v>795</v>
      </c>
      <c r="B178" s="9"/>
      <c r="C178" s="9">
        <v>250</v>
      </c>
      <c r="D178" s="9" t="s">
        <v>351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idden="1" x14ac:dyDescent="0.2">
      <c r="A179" t="s">
        <v>796</v>
      </c>
      <c r="B179" s="9"/>
      <c r="C179" s="9">
        <v>251</v>
      </c>
      <c r="D179" s="9" t="s">
        <v>352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idden="1" x14ac:dyDescent="0.2">
      <c r="A180" t="s">
        <v>797</v>
      </c>
      <c r="B180" s="9"/>
      <c r="C180" s="9">
        <v>252</v>
      </c>
      <c r="D180" s="9" t="s">
        <v>353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idden="1" x14ac:dyDescent="0.2">
      <c r="A181" t="s">
        <v>798</v>
      </c>
      <c r="B181" s="9"/>
      <c r="C181" s="9">
        <v>253</v>
      </c>
      <c r="D181" s="9" t="s">
        <v>354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idden="1" x14ac:dyDescent="0.2">
      <c r="A182" t="s">
        <v>799</v>
      </c>
      <c r="B182" s="9"/>
      <c r="C182" s="9">
        <v>254</v>
      </c>
      <c r="D182" s="9" t="s">
        <v>355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idden="1" x14ac:dyDescent="0.2">
      <c r="A183" t="s">
        <v>800</v>
      </c>
      <c r="B183" s="9"/>
      <c r="C183" s="9">
        <v>255</v>
      </c>
      <c r="D183" s="9" t="s">
        <v>356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idden="1" x14ac:dyDescent="0.2">
      <c r="A184" t="s">
        <v>801</v>
      </c>
      <c r="B184" s="9"/>
      <c r="C184" s="9">
        <v>256</v>
      </c>
      <c r="D184" s="9" t="s">
        <v>357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idden="1" x14ac:dyDescent="0.2">
      <c r="A185" t="s">
        <v>202</v>
      </c>
      <c r="B185" s="9"/>
      <c r="C185" s="9">
        <v>257</v>
      </c>
      <c r="D185" s="9" t="s">
        <v>358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idden="1" x14ac:dyDescent="0.2">
      <c r="A186" t="s">
        <v>203</v>
      </c>
      <c r="B186" s="9"/>
      <c r="C186" s="9">
        <v>258</v>
      </c>
      <c r="D186" s="9" t="s">
        <v>359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idden="1" x14ac:dyDescent="0.2">
      <c r="A187" t="s">
        <v>204</v>
      </c>
      <c r="B187" s="9"/>
      <c r="C187" s="9">
        <v>259</v>
      </c>
      <c r="D187" s="9" t="s">
        <v>360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idden="1" x14ac:dyDescent="0.2">
      <c r="A188" t="s">
        <v>205</v>
      </c>
      <c r="B188" s="9"/>
      <c r="C188" s="9">
        <v>260</v>
      </c>
      <c r="D188" s="9" t="s">
        <v>361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idden="1" x14ac:dyDescent="0.2">
      <c r="A189" t="s">
        <v>206</v>
      </c>
      <c r="B189" s="9"/>
      <c r="C189" s="9">
        <v>261</v>
      </c>
      <c r="D189" s="9" t="s">
        <v>362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idden="1" x14ac:dyDescent="0.2">
      <c r="A190" t="s">
        <v>207</v>
      </c>
      <c r="B190" s="9"/>
      <c r="C190" s="9">
        <v>262</v>
      </c>
      <c r="D190" s="9" t="s">
        <v>363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idden="1" x14ac:dyDescent="0.2">
      <c r="A191" t="s">
        <v>208</v>
      </c>
      <c r="B191" s="9"/>
      <c r="C191" s="9">
        <v>263</v>
      </c>
      <c r="D191" s="9" t="s">
        <v>364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idden="1" x14ac:dyDescent="0.2">
      <c r="A192" t="s">
        <v>209</v>
      </c>
      <c r="B192" s="9"/>
      <c r="C192" s="9">
        <v>264</v>
      </c>
      <c r="D192" s="9" t="s">
        <v>365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idden="1" x14ac:dyDescent="0.2">
      <c r="A193" t="s">
        <v>210</v>
      </c>
      <c r="B193" s="9"/>
      <c r="C193" s="9">
        <v>265</v>
      </c>
      <c r="D193" s="9" t="s">
        <v>366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idden="1" x14ac:dyDescent="0.2">
      <c r="A194" t="s">
        <v>211</v>
      </c>
      <c r="B194" s="9"/>
      <c r="C194" s="9">
        <v>266</v>
      </c>
      <c r="D194" s="9" t="s">
        <v>367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idden="1" x14ac:dyDescent="0.2">
      <c r="A195" t="s">
        <v>212</v>
      </c>
      <c r="B195" s="9"/>
      <c r="C195" s="9">
        <v>267</v>
      </c>
      <c r="D195" s="9" t="s">
        <v>368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idden="1" x14ac:dyDescent="0.2">
      <c r="A196" t="s">
        <v>213</v>
      </c>
      <c r="B196" s="9"/>
      <c r="C196" s="9">
        <v>268</v>
      </c>
      <c r="D196" s="9" t="s">
        <v>369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idden="1" x14ac:dyDescent="0.2">
      <c r="A197" t="s">
        <v>214</v>
      </c>
      <c r="B197" s="9"/>
      <c r="C197" s="9">
        <v>269</v>
      </c>
      <c r="D197" s="9" t="s">
        <v>370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idden="1" x14ac:dyDescent="0.2">
      <c r="A198" t="s">
        <v>215</v>
      </c>
      <c r="B198" s="9"/>
      <c r="C198" s="9">
        <v>270</v>
      </c>
      <c r="D198" s="9" t="s">
        <v>371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idden="1" x14ac:dyDescent="0.2">
      <c r="A199" t="s">
        <v>216</v>
      </c>
      <c r="B199" s="9"/>
      <c r="C199" s="9">
        <v>271</v>
      </c>
      <c r="D199" s="9" t="s">
        <v>372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idden="1" x14ac:dyDescent="0.2">
      <c r="A200" t="s">
        <v>217</v>
      </c>
      <c r="B200" s="9"/>
      <c r="C200" s="9">
        <v>272</v>
      </c>
      <c r="D200" s="9" t="s">
        <v>373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idden="1" x14ac:dyDescent="0.2">
      <c r="A201" t="s">
        <v>802</v>
      </c>
      <c r="B201" s="9"/>
      <c r="C201" s="9">
        <v>273</v>
      </c>
      <c r="D201" s="9" t="s">
        <v>374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idden="1" x14ac:dyDescent="0.2">
      <c r="A202" t="s">
        <v>803</v>
      </c>
      <c r="B202" s="9"/>
      <c r="C202" s="9">
        <v>274</v>
      </c>
      <c r="D202" s="9" t="s">
        <v>375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idden="1" x14ac:dyDescent="0.2">
      <c r="A203" t="s">
        <v>218</v>
      </c>
      <c r="B203" s="9"/>
      <c r="C203" s="9">
        <v>275</v>
      </c>
      <c r="D203" s="9" t="s">
        <v>376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idden="1" x14ac:dyDescent="0.2">
      <c r="A204" t="s">
        <v>219</v>
      </c>
      <c r="B204" s="9"/>
      <c r="C204" s="9">
        <v>276</v>
      </c>
      <c r="D204" s="9" t="s">
        <v>377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idden="1" x14ac:dyDescent="0.2">
      <c r="A205" t="s">
        <v>220</v>
      </c>
      <c r="B205" s="9"/>
      <c r="C205" s="9">
        <v>277</v>
      </c>
      <c r="D205" s="9" t="s">
        <v>378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idden="1" x14ac:dyDescent="0.2">
      <c r="A206" t="s">
        <v>221</v>
      </c>
      <c r="B206" s="9"/>
      <c r="C206" s="9">
        <v>278</v>
      </c>
      <c r="D206" s="9" t="s">
        <v>379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idden="1" x14ac:dyDescent="0.2">
      <c r="A207" t="s">
        <v>222</v>
      </c>
      <c r="B207" s="9"/>
      <c r="C207" s="9">
        <v>279</v>
      </c>
      <c r="D207" s="9" t="s">
        <v>380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idden="1" x14ac:dyDescent="0.2">
      <c r="A208" t="s">
        <v>223</v>
      </c>
      <c r="B208" s="9"/>
      <c r="C208" s="9">
        <v>280</v>
      </c>
      <c r="D208" s="9" t="s">
        <v>381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idden="1" x14ac:dyDescent="0.2">
      <c r="A209" t="s">
        <v>224</v>
      </c>
      <c r="B209" s="9"/>
      <c r="C209" s="9">
        <v>281</v>
      </c>
      <c r="D209" s="9" t="s">
        <v>382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idden="1" x14ac:dyDescent="0.2">
      <c r="A210" t="s">
        <v>225</v>
      </c>
      <c r="B210" s="9"/>
      <c r="C210" s="9">
        <v>282</v>
      </c>
      <c r="D210" s="9" t="s">
        <v>383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idden="1" x14ac:dyDescent="0.2">
      <c r="A211" t="s">
        <v>226</v>
      </c>
      <c r="B211" s="9"/>
      <c r="C211" s="9">
        <v>283</v>
      </c>
      <c r="D211" s="9" t="s">
        <v>384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idden="1" x14ac:dyDescent="0.2">
      <c r="A212" t="s">
        <v>227</v>
      </c>
      <c r="B212" s="9"/>
      <c r="C212" s="9">
        <v>284</v>
      </c>
      <c r="D212" s="9" t="s">
        <v>385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idden="1" x14ac:dyDescent="0.2">
      <c r="A213" t="s">
        <v>228</v>
      </c>
      <c r="B213" s="9"/>
      <c r="C213" s="9">
        <v>285</v>
      </c>
      <c r="D213" s="9" t="s">
        <v>386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idden="1" x14ac:dyDescent="0.2">
      <c r="A214" t="s">
        <v>229</v>
      </c>
      <c r="B214" s="9"/>
      <c r="C214" s="9">
        <v>286</v>
      </c>
      <c r="D214" s="9" t="s">
        <v>387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idden="1" x14ac:dyDescent="0.2">
      <c r="A215" t="s">
        <v>230</v>
      </c>
      <c r="B215" s="9"/>
      <c r="C215" s="9">
        <v>287</v>
      </c>
      <c r="D215" s="9" t="s">
        <v>388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idden="1" x14ac:dyDescent="0.2">
      <c r="A216" t="s">
        <v>231</v>
      </c>
      <c r="B216" s="9"/>
      <c r="C216" s="9">
        <v>301</v>
      </c>
      <c r="D216" s="9" t="s">
        <v>389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idden="1" x14ac:dyDescent="0.2">
      <c r="A217" t="s">
        <v>232</v>
      </c>
      <c r="B217" s="9"/>
      <c r="C217" s="9">
        <v>302</v>
      </c>
      <c r="D217" s="9" t="s">
        <v>390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idden="1" x14ac:dyDescent="0.2">
      <c r="A218" t="s">
        <v>233</v>
      </c>
      <c r="B218" s="9"/>
      <c r="C218" s="9">
        <v>303</v>
      </c>
      <c r="D218" s="9" t="s">
        <v>391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idden="1" x14ac:dyDescent="0.2">
      <c r="A219" t="s">
        <v>234</v>
      </c>
      <c r="B219" s="9"/>
      <c r="C219" s="9">
        <v>304</v>
      </c>
      <c r="D219" s="9" t="s">
        <v>392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idden="1" x14ac:dyDescent="0.2">
      <c r="A220" t="s">
        <v>235</v>
      </c>
      <c r="B220" s="9"/>
      <c r="C220" s="9">
        <v>305</v>
      </c>
      <c r="D220" s="9" t="s">
        <v>393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idden="1" x14ac:dyDescent="0.2">
      <c r="A221" t="s">
        <v>236</v>
      </c>
      <c r="B221" s="9"/>
      <c r="C221" s="9">
        <v>306</v>
      </c>
      <c r="D221" s="9" t="s">
        <v>394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idden="1" x14ac:dyDescent="0.2">
      <c r="A222" t="s">
        <v>237</v>
      </c>
      <c r="B222" s="9"/>
      <c r="C222" s="9">
        <v>307</v>
      </c>
      <c r="D222" s="9" t="s">
        <v>395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idden="1" x14ac:dyDescent="0.2">
      <c r="A223" t="s">
        <v>238</v>
      </c>
      <c r="B223" s="9"/>
      <c r="C223" s="9">
        <v>308</v>
      </c>
      <c r="D223" s="9" t="s">
        <v>396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idden="1" x14ac:dyDescent="0.2">
      <c r="A224" t="s">
        <v>239</v>
      </c>
      <c r="B224" s="9"/>
      <c r="C224" s="9">
        <v>309</v>
      </c>
      <c r="D224" s="9" t="s">
        <v>397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idden="1" x14ac:dyDescent="0.2">
      <c r="A225" t="s">
        <v>240</v>
      </c>
      <c r="B225" s="9"/>
      <c r="C225" s="9">
        <v>310</v>
      </c>
      <c r="D225" s="9" t="s">
        <v>398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idden="1" x14ac:dyDescent="0.2">
      <c r="A226" t="s">
        <v>241</v>
      </c>
      <c r="B226" s="9"/>
      <c r="C226" s="9">
        <v>311</v>
      </c>
      <c r="D226" s="9" t="s">
        <v>399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idden="1" x14ac:dyDescent="0.2">
      <c r="A227" t="s">
        <v>242</v>
      </c>
      <c r="B227" s="9"/>
      <c r="C227" s="9">
        <v>312</v>
      </c>
      <c r="D227" s="9" t="s">
        <v>400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idden="1" x14ac:dyDescent="0.2">
      <c r="A228" t="s">
        <v>243</v>
      </c>
      <c r="B228" s="9"/>
      <c r="C228" s="9">
        <v>313</v>
      </c>
      <c r="D228" s="9" t="s">
        <v>401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idden="1" x14ac:dyDescent="0.2">
      <c r="A229" t="s">
        <v>244</v>
      </c>
      <c r="B229" s="9"/>
      <c r="C229" s="9">
        <v>314</v>
      </c>
      <c r="D229" s="9" t="s">
        <v>402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idden="1" x14ac:dyDescent="0.2">
      <c r="A230" t="s">
        <v>245</v>
      </c>
      <c r="B230" s="9"/>
      <c r="C230" s="9">
        <v>315</v>
      </c>
      <c r="D230" s="9" t="s">
        <v>403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idden="1" x14ac:dyDescent="0.2">
      <c r="A231" t="s">
        <v>246</v>
      </c>
      <c r="B231" s="9"/>
      <c r="C231" s="9">
        <v>316</v>
      </c>
      <c r="D231" s="9" t="s">
        <v>404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idden="1" x14ac:dyDescent="0.2">
      <c r="A232" t="s">
        <v>247</v>
      </c>
      <c r="B232" s="9"/>
      <c r="C232" s="9">
        <v>401</v>
      </c>
      <c r="D232" s="9" t="s">
        <v>405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idden="1" x14ac:dyDescent="0.2">
      <c r="A233" t="s">
        <v>248</v>
      </c>
      <c r="B233" s="9"/>
      <c r="C233" s="9">
        <v>402</v>
      </c>
      <c r="D233" s="9" t="s">
        <v>406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idden="1" x14ac:dyDescent="0.2">
      <c r="A234" t="s">
        <v>249</v>
      </c>
      <c r="B234" s="9"/>
      <c r="C234" s="9">
        <v>403</v>
      </c>
      <c r="D234" s="9" t="s">
        <v>407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idden="1" x14ac:dyDescent="0.2">
      <c r="A235" t="s">
        <v>250</v>
      </c>
      <c r="B235" s="9"/>
      <c r="C235" s="9">
        <v>404</v>
      </c>
      <c r="D235" s="9" t="s">
        <v>408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idden="1" x14ac:dyDescent="0.2">
      <c r="A236" t="s">
        <v>251</v>
      </c>
      <c r="B236" s="9"/>
      <c r="C236" s="9">
        <v>405</v>
      </c>
      <c r="D236" s="9" t="s">
        <v>409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idden="1" x14ac:dyDescent="0.2">
      <c r="A237" t="s">
        <v>252</v>
      </c>
      <c r="B237" s="9"/>
      <c r="C237" s="9">
        <v>406</v>
      </c>
      <c r="D237" s="9" t="s">
        <v>410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idden="1" x14ac:dyDescent="0.2">
      <c r="A238" t="s">
        <v>253</v>
      </c>
      <c r="B238" s="9"/>
      <c r="C238" s="9">
        <v>407</v>
      </c>
      <c r="D238" s="9" t="s">
        <v>411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idden="1" x14ac:dyDescent="0.2">
      <c r="A239" t="s">
        <v>254</v>
      </c>
      <c r="B239" s="9"/>
      <c r="C239" s="9">
        <v>501</v>
      </c>
      <c r="D239" s="9" t="s">
        <v>412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idden="1" x14ac:dyDescent="0.2">
      <c r="A240" t="s">
        <v>255</v>
      </c>
      <c r="B240" s="9"/>
      <c r="C240" s="9">
        <v>502</v>
      </c>
      <c r="D240" s="9" t="s">
        <v>413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idden="1" x14ac:dyDescent="0.2">
      <c r="A241" t="s">
        <v>256</v>
      </c>
      <c r="B241" s="9"/>
      <c r="C241" s="9">
        <v>503</v>
      </c>
      <c r="D241" s="9" t="s">
        <v>414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idden="1" x14ac:dyDescent="0.2">
      <c r="A242" t="s">
        <v>257</v>
      </c>
      <c r="B242" s="9"/>
      <c r="C242" s="9">
        <v>504</v>
      </c>
      <c r="D242" s="9" t="s">
        <v>415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idden="1" x14ac:dyDescent="0.2">
      <c r="A243" t="s">
        <v>258</v>
      </c>
      <c r="B243" s="9"/>
      <c r="C243" s="9">
        <v>505</v>
      </c>
      <c r="D243" s="9" t="s">
        <v>416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idden="1" x14ac:dyDescent="0.2">
      <c r="A244" t="s">
        <v>259</v>
      </c>
      <c r="B244" s="9"/>
      <c r="C244" s="9">
        <v>506</v>
      </c>
      <c r="D244" s="9" t="s">
        <v>417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idden="1" x14ac:dyDescent="0.2">
      <c r="A245" t="s">
        <v>260</v>
      </c>
      <c r="B245" s="9"/>
      <c r="C245" s="9">
        <v>507</v>
      </c>
      <c r="D245" s="9" t="s">
        <v>418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idden="1" x14ac:dyDescent="0.2">
      <c r="A246" t="s">
        <v>261</v>
      </c>
      <c r="B246" s="9"/>
      <c r="C246" s="9">
        <v>508</v>
      </c>
      <c r="D246" s="9" t="s">
        <v>419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idden="1" x14ac:dyDescent="0.2">
      <c r="A247" t="s">
        <v>262</v>
      </c>
      <c r="B247" s="9"/>
      <c r="C247" s="9">
        <v>509</v>
      </c>
      <c r="D247" s="9" t="s">
        <v>420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idden="1" x14ac:dyDescent="0.2">
      <c r="A248" t="s">
        <v>263</v>
      </c>
      <c r="B248" s="9"/>
      <c r="C248" s="9">
        <v>510</v>
      </c>
      <c r="D248" s="9" t="s">
        <v>421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idden="1" x14ac:dyDescent="0.2">
      <c r="A249" t="s">
        <v>264</v>
      </c>
      <c r="B249" s="9"/>
      <c r="C249" s="9">
        <v>511</v>
      </c>
      <c r="D249" s="9" t="s">
        <v>422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idden="1" x14ac:dyDescent="0.2">
      <c r="A250" s="9" t="s">
        <v>265</v>
      </c>
      <c r="B250" s="9"/>
      <c r="C250" s="9">
        <v>512</v>
      </c>
      <c r="D250" s="9" t="s">
        <v>423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idden="1" x14ac:dyDescent="0.2">
      <c r="A251" s="9" t="s">
        <v>266</v>
      </c>
      <c r="B251" s="9"/>
      <c r="C251" s="9">
        <v>513</v>
      </c>
      <c r="D251" s="9" t="s">
        <v>424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idden="1" x14ac:dyDescent="0.2">
      <c r="A252" s="9" t="s">
        <v>267</v>
      </c>
      <c r="B252" s="9"/>
      <c r="C252" s="9">
        <v>514</v>
      </c>
      <c r="D252" s="9" t="s">
        <v>425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idden="1" x14ac:dyDescent="0.2">
      <c r="A253" s="9" t="s">
        <v>268</v>
      </c>
      <c r="B253" s="9"/>
      <c r="C253" s="9">
        <v>515</v>
      </c>
      <c r="D253" s="9" t="s">
        <v>426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idden="1" x14ac:dyDescent="0.2">
      <c r="A254" s="9" t="s">
        <v>269</v>
      </c>
      <c r="B254" s="9"/>
      <c r="C254" s="9">
        <v>516</v>
      </c>
      <c r="D254" s="9" t="s">
        <v>427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idden="1" x14ac:dyDescent="0.2">
      <c r="A255" s="9" t="s">
        <v>270</v>
      </c>
      <c r="B255" s="9"/>
      <c r="C255" s="9">
        <v>517</v>
      </c>
      <c r="D255" s="9" t="s">
        <v>428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idden="1" x14ac:dyDescent="0.2">
      <c r="A256" s="9" t="s">
        <v>271</v>
      </c>
      <c r="B256" s="9"/>
      <c r="C256" s="9">
        <v>518</v>
      </c>
      <c r="D256" s="9" t="s">
        <v>429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idden="1" x14ac:dyDescent="0.2">
      <c r="A257" s="9" t="s">
        <v>272</v>
      </c>
      <c r="B257" s="9"/>
      <c r="C257" s="9">
        <v>519</v>
      </c>
      <c r="D257" s="9" t="s">
        <v>430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idden="1" x14ac:dyDescent="0.2">
      <c r="A258" s="9" t="s">
        <v>273</v>
      </c>
      <c r="B258" s="9"/>
      <c r="C258" s="9">
        <v>520</v>
      </c>
      <c r="D258" s="9" t="s">
        <v>431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idden="1" x14ac:dyDescent="0.2">
      <c r="A259" s="9" t="s">
        <v>274</v>
      </c>
      <c r="B259" s="9"/>
      <c r="C259" s="9">
        <v>521</v>
      </c>
      <c r="D259" s="9" t="s">
        <v>432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idden="1" x14ac:dyDescent="0.2">
      <c r="A260" s="9"/>
      <c r="B260" s="9"/>
      <c r="C260" s="9">
        <v>522</v>
      </c>
      <c r="D260" s="9" t="s">
        <v>433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idden="1" x14ac:dyDescent="0.2">
      <c r="A261" s="9"/>
      <c r="B261" s="9"/>
      <c r="C261" s="9">
        <v>523</v>
      </c>
      <c r="D261" s="9" t="s">
        <v>434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idden="1" x14ac:dyDescent="0.2">
      <c r="A262" s="9"/>
      <c r="B262" s="9"/>
      <c r="C262" s="9">
        <v>524</v>
      </c>
      <c r="D262" s="9" t="s">
        <v>435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idden="1" x14ac:dyDescent="0.2">
      <c r="A263" s="9"/>
      <c r="B263" s="9"/>
      <c r="C263" s="9">
        <v>525</v>
      </c>
      <c r="D263" s="9" t="s">
        <v>436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idden="1" x14ac:dyDescent="0.2">
      <c r="A264" s="9"/>
      <c r="B264" s="9"/>
      <c r="C264" s="9">
        <v>526</v>
      </c>
      <c r="D264" s="9" t="s">
        <v>437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idden="1" x14ac:dyDescent="0.2">
      <c r="A265" s="9"/>
      <c r="B265" s="9"/>
      <c r="C265" s="9">
        <v>527</v>
      </c>
      <c r="D265" s="9" t="s">
        <v>438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idden="1" x14ac:dyDescent="0.2">
      <c r="A266" s="9"/>
      <c r="B266" s="9"/>
      <c r="C266" s="9">
        <v>528</v>
      </c>
      <c r="D266" s="9" t="s">
        <v>439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idden="1" x14ac:dyDescent="0.2">
      <c r="A267" s="9"/>
      <c r="B267" s="9"/>
      <c r="C267" s="9">
        <v>529</v>
      </c>
      <c r="D267" s="9" t="s">
        <v>440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idden="1" x14ac:dyDescent="0.2">
      <c r="A268" s="9"/>
      <c r="B268" s="9"/>
      <c r="C268" s="9">
        <v>530</v>
      </c>
      <c r="D268" s="9" t="s">
        <v>441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idden="1" x14ac:dyDescent="0.2">
      <c r="A269" s="9"/>
      <c r="B269" s="9"/>
      <c r="C269" s="9">
        <v>531</v>
      </c>
      <c r="D269" s="9" t="s">
        <v>442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idden="1" x14ac:dyDescent="0.2">
      <c r="A270" s="9"/>
      <c r="B270" s="9"/>
      <c r="C270" s="9">
        <v>532</v>
      </c>
      <c r="D270" s="9" t="s">
        <v>443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idden="1" x14ac:dyDescent="0.2">
      <c r="A271" s="9"/>
      <c r="B271" s="9"/>
      <c r="C271" s="9">
        <v>601</v>
      </c>
      <c r="D271" s="9" t="s">
        <v>444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idden="1" x14ac:dyDescent="0.2">
      <c r="A272" s="9"/>
      <c r="B272" s="9"/>
      <c r="C272" s="9">
        <v>602</v>
      </c>
      <c r="D272" s="9" t="s">
        <v>445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idden="1" x14ac:dyDescent="0.2">
      <c r="A273" s="9"/>
      <c r="B273" s="9"/>
      <c r="C273" s="9">
        <v>701</v>
      </c>
      <c r="D273" s="9" t="s">
        <v>446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idden="1" x14ac:dyDescent="0.2">
      <c r="A274" s="9"/>
      <c r="B274" s="9"/>
      <c r="C274" s="9">
        <v>702</v>
      </c>
      <c r="D274" s="9" t="s">
        <v>447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idden="1" x14ac:dyDescent="0.2">
      <c r="A275" s="9"/>
      <c r="B275" s="9"/>
      <c r="C275" s="9">
        <v>721</v>
      </c>
      <c r="D275" s="9" t="s">
        <v>448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idden="1" x14ac:dyDescent="0.2">
      <c r="A276" s="9"/>
      <c r="B276" s="9"/>
      <c r="C276" s="9">
        <v>800</v>
      </c>
      <c r="D276" s="9" t="s">
        <v>449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idden="1" x14ac:dyDescent="0.2">
      <c r="A277" s="9"/>
      <c r="B277" s="9"/>
      <c r="C277" s="9">
        <v>900</v>
      </c>
      <c r="D277" s="9" t="s">
        <v>450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idden="1" x14ac:dyDescent="0.2">
      <c r="A278" s="9"/>
      <c r="B278" s="9"/>
      <c r="C278" s="9">
        <v>951</v>
      </c>
      <c r="D278" s="9" t="s">
        <v>451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idden="1" x14ac:dyDescent="0.2">
      <c r="A279" s="9"/>
      <c r="B279" s="9"/>
      <c r="C279" s="9">
        <v>961</v>
      </c>
      <c r="D279" s="9" t="s">
        <v>452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idden="1" x14ac:dyDescent="0.2">
      <c r="A280" s="9"/>
      <c r="B280" s="9"/>
      <c r="C280" s="9">
        <v>981</v>
      </c>
      <c r="D280" s="9" t="s">
        <v>453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idden="1" x14ac:dyDescent="0.2">
      <c r="A281" s="9"/>
      <c r="B281" s="9"/>
      <c r="C281" s="9">
        <v>991</v>
      </c>
      <c r="D281" s="9" t="s">
        <v>454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idden="1" x14ac:dyDescent="0.2">
      <c r="A282" s="9"/>
      <c r="B282" s="9"/>
      <c r="C282" s="9">
        <v>1001</v>
      </c>
      <c r="D282" s="9" t="s">
        <v>455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idden="1" x14ac:dyDescent="0.2">
      <c r="A283" s="9"/>
      <c r="B283" s="9"/>
      <c r="C283" s="9">
        <v>1002</v>
      </c>
      <c r="D283" s="9" t="s">
        <v>456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idden="1" x14ac:dyDescent="0.2">
      <c r="A284" s="9"/>
      <c r="B284" s="9"/>
      <c r="C284" s="9">
        <v>1003</v>
      </c>
      <c r="D284" s="9" t="s">
        <v>457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idden="1" x14ac:dyDescent="0.2">
      <c r="A285" s="9"/>
      <c r="B285" s="9"/>
      <c r="C285" s="9">
        <v>1004</v>
      </c>
      <c r="D285" s="9" t="s">
        <v>458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idden="1" x14ac:dyDescent="0.2">
      <c r="A286" s="9"/>
      <c r="B286" s="9"/>
      <c r="C286" s="9">
        <v>23512</v>
      </c>
      <c r="D286" s="9" t="s">
        <v>459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idden="1" x14ac:dyDescent="0.2">
      <c r="A287" s="9"/>
      <c r="B287" s="9"/>
      <c r="C287" s="9">
        <v>23513</v>
      </c>
      <c r="D287" s="9" t="s">
        <v>460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idden="1" x14ac:dyDescent="0.2">
      <c r="A288" s="9"/>
      <c r="B288" s="9"/>
      <c r="C288" s="9">
        <v>23514</v>
      </c>
      <c r="D288" s="9" t="s">
        <v>461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idden="1" x14ac:dyDescent="0.2">
      <c r="A289" s="9"/>
      <c r="B289" s="9"/>
      <c r="C289" s="9">
        <v>23515</v>
      </c>
      <c r="D289" s="9" t="s">
        <v>462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idden="1" x14ac:dyDescent="0.2">
      <c r="A290" s="9"/>
      <c r="B290" s="9"/>
      <c r="C290" s="9">
        <v>23516</v>
      </c>
      <c r="D290" s="9" t="s">
        <v>463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idden="1" x14ac:dyDescent="0.2">
      <c r="A291" s="9"/>
      <c r="B291" s="9"/>
      <c r="C291" s="9">
        <v>23517</v>
      </c>
      <c r="D291" s="9" t="s">
        <v>464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idden="1" x14ac:dyDescent="0.2">
      <c r="A292" s="9"/>
      <c r="B292" s="9"/>
      <c r="C292" s="9">
        <v>23518</v>
      </c>
      <c r="D292" s="9" t="s">
        <v>465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idden="1" x14ac:dyDescent="0.2">
      <c r="A293" s="9"/>
      <c r="B293" s="9"/>
      <c r="C293" s="9">
        <v>23519</v>
      </c>
      <c r="D293" s="9" t="s">
        <v>466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idden="1" x14ac:dyDescent="0.2">
      <c r="A294" s="9"/>
      <c r="B294" s="9"/>
      <c r="C294" s="9">
        <v>23520</v>
      </c>
      <c r="D294" s="9" t="s">
        <v>467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idden="1" x14ac:dyDescent="0.2">
      <c r="A295" s="9"/>
      <c r="B295" s="9"/>
      <c r="C295" s="9">
        <v>23522</v>
      </c>
      <c r="D295" s="9" t="s">
        <v>468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idden="1" x14ac:dyDescent="0.2">
      <c r="A296" s="9"/>
      <c r="B296" s="9"/>
      <c r="C296" s="9">
        <v>23523</v>
      </c>
      <c r="D296" s="9" t="s">
        <v>469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idden="1" x14ac:dyDescent="0.2">
      <c r="A297" s="9"/>
      <c r="B297" s="9"/>
      <c r="C297" s="9">
        <v>23524</v>
      </c>
      <c r="D297" s="9" t="s">
        <v>470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idden="1" x14ac:dyDescent="0.2">
      <c r="A298" s="9"/>
      <c r="B298" s="9"/>
      <c r="C298" s="9">
        <v>23526</v>
      </c>
      <c r="D298" s="9" t="s">
        <v>471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idden="1" x14ac:dyDescent="0.2">
      <c r="A299" s="9"/>
      <c r="B299" s="9"/>
      <c r="C299" s="9">
        <v>23527</v>
      </c>
      <c r="D299" s="9" t="s">
        <v>472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idden="1" x14ac:dyDescent="0.2">
      <c r="A300" s="9"/>
      <c r="B300" s="9"/>
      <c r="C300" s="9">
        <v>23528</v>
      </c>
      <c r="D300" s="9" t="s">
        <v>473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idden="1" x14ac:dyDescent="0.2">
      <c r="A301" s="9"/>
      <c r="B301" s="9"/>
      <c r="C301" s="9">
        <v>23530</v>
      </c>
      <c r="D301" s="9" t="s">
        <v>474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idden="1" x14ac:dyDescent="0.2">
      <c r="A302" s="9"/>
      <c r="B302" s="9"/>
      <c r="C302" s="9">
        <v>23531</v>
      </c>
      <c r="D302" s="9" t="s">
        <v>475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idden="1" x14ac:dyDescent="0.2">
      <c r="A303" s="9"/>
      <c r="B303" s="9"/>
      <c r="C303" s="9">
        <v>23533</v>
      </c>
      <c r="D303" s="9" t="s">
        <v>476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idden="1" x14ac:dyDescent="0.2">
      <c r="A304" s="9"/>
      <c r="B304" s="9"/>
      <c r="C304" s="9">
        <v>23534</v>
      </c>
      <c r="D304" s="9" t="s">
        <v>477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idden="1" x14ac:dyDescent="0.2">
      <c r="A305" s="9"/>
      <c r="B305" s="9"/>
      <c r="C305" s="9">
        <v>23535</v>
      </c>
      <c r="D305" s="9" t="s">
        <v>478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idden="1" x14ac:dyDescent="0.2">
      <c r="A306" s="9"/>
      <c r="B306" s="9"/>
      <c r="C306" s="9">
        <v>23538</v>
      </c>
      <c r="D306" s="9" t="s">
        <v>479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idden="1" x14ac:dyDescent="0.2">
      <c r="A307" s="9"/>
      <c r="B307" s="9"/>
      <c r="C307" s="9">
        <v>23540</v>
      </c>
      <c r="D307" s="9" t="s">
        <v>480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idden="1" x14ac:dyDescent="0.2">
      <c r="A308" s="9"/>
      <c r="B308" s="9"/>
      <c r="C308" s="9">
        <v>23541</v>
      </c>
      <c r="D308" s="9" t="s">
        <v>481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idden="1" x14ac:dyDescent="0.2">
      <c r="A309" s="9"/>
      <c r="B309" s="9"/>
      <c r="C309" s="9">
        <v>23543</v>
      </c>
      <c r="D309" s="9" t="s">
        <v>482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idden="1" x14ac:dyDescent="0.2">
      <c r="A310" s="9"/>
      <c r="B310" s="9"/>
      <c r="C310" s="9">
        <v>23545</v>
      </c>
      <c r="D310" s="9" t="s">
        <v>483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idden="1" x14ac:dyDescent="0.2">
      <c r="A311" s="9"/>
      <c r="B311" s="9"/>
      <c r="C311" s="9">
        <v>23546</v>
      </c>
      <c r="D311" s="9" t="s">
        <v>484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idden="1" x14ac:dyDescent="0.2">
      <c r="A312" s="9"/>
      <c r="B312" s="9"/>
      <c r="C312" s="9">
        <v>23547</v>
      </c>
      <c r="D312" s="9" t="s">
        <v>485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idden="1" x14ac:dyDescent="0.2">
      <c r="A313" s="9"/>
      <c r="B313" s="9"/>
      <c r="C313" s="9">
        <v>23548</v>
      </c>
      <c r="D313" s="9" t="s">
        <v>486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idden="1" x14ac:dyDescent="0.2">
      <c r="A314" s="9"/>
      <c r="B314" s="9"/>
      <c r="C314" s="9">
        <v>23550</v>
      </c>
      <c r="D314" s="9" t="s">
        <v>487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idden="1" x14ac:dyDescent="0.2">
      <c r="A315" s="9"/>
      <c r="B315" s="9"/>
      <c r="C315" s="9">
        <v>23551</v>
      </c>
      <c r="D315" s="9" t="s">
        <v>488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idden="1" x14ac:dyDescent="0.2">
      <c r="A316" s="9"/>
      <c r="B316" s="9"/>
      <c r="C316" s="9">
        <v>23552</v>
      </c>
      <c r="D316" s="9" t="s">
        <v>489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idden="1" x14ac:dyDescent="0.2">
      <c r="A317" s="9"/>
      <c r="B317" s="9"/>
      <c r="C317" s="9">
        <v>23553</v>
      </c>
      <c r="D317" s="9" t="s">
        <v>490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idden="1" x14ac:dyDescent="0.2">
      <c r="A318" s="9"/>
      <c r="B318" s="9"/>
      <c r="C318" s="9">
        <v>23555</v>
      </c>
      <c r="D318" s="9" t="s">
        <v>491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idden="1" x14ac:dyDescent="0.2">
      <c r="A319" s="9"/>
      <c r="B319" s="9"/>
      <c r="C319" s="9">
        <v>23557</v>
      </c>
      <c r="D319" s="9" t="s">
        <v>492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idden="1" x14ac:dyDescent="0.2">
      <c r="A320" s="9"/>
      <c r="B320" s="9"/>
      <c r="C320" s="9">
        <v>23558</v>
      </c>
      <c r="D320" s="9" t="s">
        <v>493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idden="1" x14ac:dyDescent="0.2">
      <c r="A321" s="9"/>
      <c r="B321" s="9"/>
      <c r="C321" s="9">
        <v>23559</v>
      </c>
      <c r="D321" s="9" t="s">
        <v>494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idden="1" x14ac:dyDescent="0.2">
      <c r="A322" s="9"/>
      <c r="B322" s="9"/>
      <c r="C322" s="9">
        <v>23560</v>
      </c>
      <c r="D322" s="9" t="s">
        <v>495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idden="1" x14ac:dyDescent="0.2">
      <c r="A323" s="9"/>
      <c r="B323" s="9"/>
      <c r="C323" s="9">
        <v>23561</v>
      </c>
      <c r="D323" s="9" t="s">
        <v>496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idden="1" x14ac:dyDescent="0.2">
      <c r="A324" s="9"/>
      <c r="B324" s="9"/>
      <c r="C324" s="9">
        <v>23562</v>
      </c>
      <c r="D324" s="9" t="s">
        <v>497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idden="1" x14ac:dyDescent="0.2">
      <c r="A325" s="9"/>
      <c r="B325" s="9"/>
      <c r="C325" s="9">
        <v>23563</v>
      </c>
      <c r="D325" s="9" t="s">
        <v>498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idden="1" x14ac:dyDescent="0.2">
      <c r="A326" s="9"/>
      <c r="B326" s="9"/>
      <c r="C326" s="9">
        <v>23564</v>
      </c>
      <c r="D326" s="9" t="s">
        <v>499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idden="1" x14ac:dyDescent="0.2">
      <c r="A327" s="9"/>
      <c r="B327" s="9"/>
      <c r="C327" s="9">
        <v>23565</v>
      </c>
      <c r="D327" s="9" t="s">
        <v>500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idden="1" x14ac:dyDescent="0.2">
      <c r="A328" s="9"/>
      <c r="B328" s="9"/>
      <c r="C328" s="9">
        <v>23566</v>
      </c>
      <c r="D328" s="9" t="s">
        <v>501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idden="1" x14ac:dyDescent="0.2">
      <c r="A329" s="9"/>
      <c r="B329" s="9"/>
      <c r="C329" s="9">
        <v>23567</v>
      </c>
      <c r="D329" s="9" t="s">
        <v>502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idden="1" x14ac:dyDescent="0.2">
      <c r="A330" s="9"/>
      <c r="B330" s="9"/>
      <c r="C330" s="9">
        <v>23571</v>
      </c>
      <c r="D330" s="9" t="s">
        <v>503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idden="1" x14ac:dyDescent="0.2">
      <c r="A331" s="9"/>
      <c r="B331" s="9"/>
      <c r="C331" s="9">
        <v>23572</v>
      </c>
      <c r="D331" s="9" t="s">
        <v>504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idden="1" x14ac:dyDescent="0.2">
      <c r="A332" s="9"/>
      <c r="B332" s="9"/>
      <c r="C332" s="9">
        <v>23573</v>
      </c>
      <c r="D332" s="9" t="s">
        <v>505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idden="1" x14ac:dyDescent="0.2">
      <c r="A333" s="9"/>
      <c r="B333" s="9"/>
      <c r="C333" s="9">
        <v>23574</v>
      </c>
      <c r="D333" s="9" t="s">
        <v>506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idden="1" x14ac:dyDescent="0.2">
      <c r="A334" s="9"/>
      <c r="B334" s="9"/>
      <c r="C334" s="9">
        <v>23575</v>
      </c>
      <c r="D334" s="9" t="s">
        <v>507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idden="1" x14ac:dyDescent="0.2">
      <c r="A335" s="9"/>
      <c r="B335" s="9"/>
      <c r="C335" s="9">
        <v>23579</v>
      </c>
      <c r="D335" s="9" t="s">
        <v>508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idden="1" x14ac:dyDescent="0.2">
      <c r="A336" s="9"/>
      <c r="B336" s="9"/>
      <c r="C336" s="9">
        <v>23580</v>
      </c>
      <c r="D336" s="9" t="s">
        <v>509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idden="1" x14ac:dyDescent="0.2">
      <c r="A337" s="9"/>
      <c r="B337" s="9"/>
      <c r="C337" s="9">
        <v>23582</v>
      </c>
      <c r="D337" s="9" t="s">
        <v>510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idden="1" x14ac:dyDescent="0.2">
      <c r="A338" s="9"/>
      <c r="B338" s="9"/>
      <c r="C338" s="9">
        <v>23583</v>
      </c>
      <c r="D338" s="9" t="s">
        <v>511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idden="1" x14ac:dyDescent="0.2">
      <c r="A339" s="9"/>
      <c r="B339" s="9"/>
      <c r="C339" s="9">
        <v>23584</v>
      </c>
      <c r="D339" s="9" t="s">
        <v>512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idden="1" x14ac:dyDescent="0.2">
      <c r="A340" s="9"/>
      <c r="B340" s="9"/>
      <c r="C340" s="9">
        <v>23585</v>
      </c>
      <c r="D340" s="9" t="s">
        <v>513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idden="1" x14ac:dyDescent="0.2">
      <c r="A341" s="9"/>
      <c r="B341" s="9"/>
      <c r="C341" s="9">
        <v>23586</v>
      </c>
      <c r="D341" s="9" t="s">
        <v>514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idden="1" x14ac:dyDescent="0.2">
      <c r="A342" s="9"/>
      <c r="B342" s="9"/>
      <c r="C342" s="9">
        <v>23587</v>
      </c>
      <c r="D342" s="9" t="s">
        <v>515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idden="1" x14ac:dyDescent="0.2">
      <c r="A343" s="9"/>
      <c r="B343" s="9"/>
      <c r="C343" s="9">
        <v>23588</v>
      </c>
      <c r="D343" s="9" t="s">
        <v>516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idden="1" x14ac:dyDescent="0.2">
      <c r="A344" s="9"/>
      <c r="B344" s="9"/>
      <c r="C344" s="9">
        <v>23589</v>
      </c>
      <c r="D344" s="9" t="s">
        <v>517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idden="1" x14ac:dyDescent="0.2">
      <c r="A345" s="9"/>
      <c r="B345" s="9"/>
      <c r="C345" s="9">
        <v>23590</v>
      </c>
      <c r="D345" s="9" t="s">
        <v>518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idden="1" x14ac:dyDescent="0.2">
      <c r="A346" s="9"/>
      <c r="B346" s="9"/>
      <c r="C346" s="9">
        <v>23591</v>
      </c>
      <c r="D346" s="9" t="s">
        <v>519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idden="1" x14ac:dyDescent="0.2">
      <c r="A347" s="9"/>
      <c r="B347" s="9"/>
      <c r="C347" s="9">
        <v>23592</v>
      </c>
      <c r="D347" s="9" t="s">
        <v>520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idden="1" x14ac:dyDescent="0.2">
      <c r="A348" s="9"/>
      <c r="B348" s="9"/>
      <c r="C348" s="9">
        <v>23593</v>
      </c>
      <c r="D348" s="9" t="s">
        <v>521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idden="1" x14ac:dyDescent="0.2">
      <c r="A349" s="9"/>
      <c r="B349" s="9"/>
      <c r="C349" s="9">
        <v>23595</v>
      </c>
      <c r="D349" s="9" t="s">
        <v>522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idden="1" x14ac:dyDescent="0.2">
      <c r="A350" s="9"/>
      <c r="B350" s="9"/>
      <c r="C350" s="9">
        <v>23598</v>
      </c>
      <c r="D350" s="9" t="s">
        <v>523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idden="1" x14ac:dyDescent="0.2">
      <c r="A351" s="9"/>
      <c r="B351" s="9"/>
      <c r="C351" s="9">
        <v>23600</v>
      </c>
      <c r="D351" s="9" t="s">
        <v>524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idden="1" x14ac:dyDescent="0.2">
      <c r="A352" s="9"/>
      <c r="B352" s="9"/>
      <c r="C352" s="9">
        <v>23601</v>
      </c>
      <c r="D352" s="9" t="s">
        <v>525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idden="1" x14ac:dyDescent="0.2">
      <c r="A353" s="9"/>
      <c r="B353" s="9"/>
      <c r="C353" s="9">
        <v>23603</v>
      </c>
      <c r="D353" s="9" t="s">
        <v>526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idden="1" x14ac:dyDescent="0.2">
      <c r="A354" s="9"/>
      <c r="B354" s="9"/>
      <c r="C354" s="9">
        <v>23604</v>
      </c>
      <c r="D354" s="9" t="s">
        <v>527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idden="1" x14ac:dyDescent="0.2">
      <c r="A355" s="9"/>
      <c r="B355" s="9"/>
      <c r="C355" s="9">
        <v>23606</v>
      </c>
      <c r="D355" s="9" t="s">
        <v>528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idden="1" x14ac:dyDescent="0.2">
      <c r="A356" s="9"/>
      <c r="B356" s="9"/>
      <c r="C356" s="9">
        <v>23607</v>
      </c>
      <c r="D356" s="9" t="s">
        <v>529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idden="1" x14ac:dyDescent="0.2">
      <c r="A357" s="9"/>
      <c r="B357" s="9"/>
      <c r="C357" s="9">
        <v>23608</v>
      </c>
      <c r="D357" s="9" t="s">
        <v>530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idden="1" x14ac:dyDescent="0.2">
      <c r="A358" s="9"/>
      <c r="B358" s="9"/>
      <c r="C358" s="9">
        <v>23609</v>
      </c>
      <c r="D358" s="9" t="s">
        <v>531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idden="1" x14ac:dyDescent="0.2">
      <c r="A359" s="9"/>
      <c r="B359" s="9"/>
      <c r="C359" s="9">
        <v>23610</v>
      </c>
      <c r="D359" s="9" t="s">
        <v>532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idden="1" x14ac:dyDescent="0.2">
      <c r="A360" s="9"/>
      <c r="B360" s="9"/>
      <c r="C360" s="9">
        <v>23611</v>
      </c>
      <c r="D360" s="9" t="s">
        <v>533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idden="1" x14ac:dyDescent="0.2">
      <c r="A361" s="9"/>
      <c r="B361" s="9"/>
      <c r="C361" s="9">
        <v>23612</v>
      </c>
      <c r="D361" s="9" t="s">
        <v>534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idden="1" x14ac:dyDescent="0.2">
      <c r="A362" s="9"/>
      <c r="B362" s="9"/>
      <c r="C362" s="9">
        <v>23613</v>
      </c>
      <c r="D362" s="9" t="s">
        <v>535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idden="1" x14ac:dyDescent="0.2">
      <c r="A363" s="9"/>
      <c r="B363" s="9"/>
      <c r="C363" s="9">
        <v>23614</v>
      </c>
      <c r="D363" s="9" t="s">
        <v>536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idden="1" x14ac:dyDescent="0.2">
      <c r="A364" s="9"/>
      <c r="B364" s="9"/>
      <c r="C364" s="9">
        <v>23616</v>
      </c>
      <c r="D364" s="9" t="s">
        <v>537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idden="1" x14ac:dyDescent="0.2">
      <c r="A365" s="9"/>
      <c r="B365" s="9"/>
      <c r="C365" s="9">
        <v>23619</v>
      </c>
      <c r="D365" s="9" t="s">
        <v>538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idden="1" x14ac:dyDescent="0.2">
      <c r="A366" s="9"/>
      <c r="B366" s="9"/>
      <c r="C366" s="9">
        <v>23620</v>
      </c>
      <c r="D366" s="9" t="s">
        <v>539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idden="1" x14ac:dyDescent="0.2">
      <c r="A367" s="9"/>
      <c r="B367" s="9"/>
      <c r="C367" s="9">
        <v>23621</v>
      </c>
      <c r="D367" s="9" t="s">
        <v>540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idden="1" x14ac:dyDescent="0.2">
      <c r="A368" s="9"/>
      <c r="B368" s="9"/>
      <c r="C368" s="9">
        <v>23622</v>
      </c>
      <c r="D368" s="9" t="s">
        <v>541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idden="1" x14ac:dyDescent="0.2">
      <c r="A369" s="9"/>
      <c r="B369" s="9"/>
      <c r="C369" s="9">
        <v>23625</v>
      </c>
      <c r="D369" s="9" t="s">
        <v>542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idden="1" x14ac:dyDescent="0.2">
      <c r="A370" s="9"/>
      <c r="B370" s="9"/>
      <c r="C370" s="9">
        <v>23626</v>
      </c>
      <c r="D370" s="9" t="s">
        <v>543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idden="1" x14ac:dyDescent="0.2">
      <c r="A371" s="9"/>
      <c r="B371" s="9"/>
      <c r="C371" s="9">
        <v>23627</v>
      </c>
      <c r="D371" s="9" t="s">
        <v>544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idden="1" x14ac:dyDescent="0.2">
      <c r="A372" s="9"/>
      <c r="B372" s="9"/>
      <c r="C372" s="9">
        <v>23628</v>
      </c>
      <c r="D372" s="9" t="s">
        <v>545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idden="1" x14ac:dyDescent="0.2">
      <c r="A373" s="9"/>
      <c r="B373" s="9"/>
      <c r="C373" s="9">
        <v>23629</v>
      </c>
      <c r="D373" s="9" t="s">
        <v>546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idden="1" x14ac:dyDescent="0.2">
      <c r="A374" s="9"/>
      <c r="B374" s="9"/>
      <c r="C374" s="9">
        <v>23632</v>
      </c>
      <c r="D374" s="9" t="s">
        <v>547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idden="1" x14ac:dyDescent="0.2">
      <c r="A375" s="9"/>
      <c r="B375" s="9"/>
      <c r="C375" s="9">
        <v>23639</v>
      </c>
      <c r="D375" s="9" t="s">
        <v>548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idden="1" x14ac:dyDescent="0.2">
      <c r="A376" s="9"/>
      <c r="B376" s="9"/>
      <c r="C376" s="9">
        <v>23640</v>
      </c>
      <c r="D376" s="9" t="s">
        <v>549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idden="1" x14ac:dyDescent="0.2">
      <c r="A377" s="9"/>
      <c r="B377" s="9"/>
      <c r="C377" s="9">
        <v>23641</v>
      </c>
      <c r="D377" s="9" t="s">
        <v>550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idden="1" x14ac:dyDescent="0.2">
      <c r="A378" s="9"/>
      <c r="B378" s="9"/>
      <c r="C378" s="9">
        <v>23642</v>
      </c>
      <c r="D378" s="9" t="s">
        <v>551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idden="1" x14ac:dyDescent="0.2">
      <c r="A379" s="9"/>
      <c r="B379" s="9"/>
      <c r="C379" s="9">
        <v>23644</v>
      </c>
      <c r="D379" s="9" t="s">
        <v>552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idden="1" x14ac:dyDescent="0.2">
      <c r="A380" s="9"/>
      <c r="B380" s="9"/>
      <c r="C380" s="9">
        <v>23645</v>
      </c>
      <c r="D380" s="9" t="s">
        <v>553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idden="1" x14ac:dyDescent="0.2">
      <c r="A381" s="9"/>
      <c r="B381" s="9"/>
      <c r="C381" s="9">
        <v>23646</v>
      </c>
      <c r="D381" s="9" t="s">
        <v>554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idden="1" x14ac:dyDescent="0.2">
      <c r="A382" s="9"/>
      <c r="B382" s="9"/>
      <c r="C382" s="9">
        <v>23647</v>
      </c>
      <c r="D382" s="9" t="s">
        <v>555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idden="1" x14ac:dyDescent="0.2">
      <c r="A383" s="9"/>
      <c r="B383" s="9"/>
      <c r="C383" s="9">
        <v>23650</v>
      </c>
      <c r="D383" s="9" t="s">
        <v>556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idden="1" x14ac:dyDescent="0.2">
      <c r="A384" s="9"/>
      <c r="B384" s="9"/>
      <c r="C384" s="9">
        <v>23651</v>
      </c>
      <c r="D384" s="9" t="s">
        <v>557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idden="1" x14ac:dyDescent="0.2">
      <c r="A385" s="9"/>
      <c r="B385" s="9"/>
      <c r="C385" s="9">
        <v>23652</v>
      </c>
      <c r="D385" s="9" t="s">
        <v>558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idden="1" x14ac:dyDescent="0.2">
      <c r="A386" s="9"/>
      <c r="B386" s="9"/>
      <c r="C386" s="9">
        <v>23653</v>
      </c>
      <c r="D386" s="9" t="s">
        <v>559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idden="1" x14ac:dyDescent="0.2">
      <c r="A387" s="9"/>
      <c r="B387" s="9"/>
      <c r="C387" s="9">
        <v>23654</v>
      </c>
      <c r="D387" s="9" t="s">
        <v>560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idden="1" x14ac:dyDescent="0.2">
      <c r="A388" s="9"/>
      <c r="B388" s="9"/>
      <c r="C388" s="9">
        <v>23655</v>
      </c>
      <c r="D388" s="9" t="s">
        <v>561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idden="1" x14ac:dyDescent="0.2">
      <c r="A389" s="9"/>
      <c r="B389" s="9"/>
      <c r="C389" s="9">
        <v>23656</v>
      </c>
      <c r="D389" s="9" t="s">
        <v>562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idden="1" x14ac:dyDescent="0.2">
      <c r="A390" s="9"/>
      <c r="B390" s="9"/>
      <c r="C390" s="9">
        <v>23657</v>
      </c>
      <c r="D390" s="9" t="s">
        <v>563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idden="1" x14ac:dyDescent="0.2">
      <c r="A391" s="9"/>
      <c r="B391" s="9"/>
      <c r="C391" s="9">
        <v>23659</v>
      </c>
      <c r="D391" s="9" t="s">
        <v>564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idden="1" x14ac:dyDescent="0.2">
      <c r="A392" s="9"/>
      <c r="B392" s="9"/>
      <c r="C392" s="9">
        <v>23660</v>
      </c>
      <c r="D392" s="9" t="s">
        <v>565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idden="1" x14ac:dyDescent="0.2">
      <c r="A393" s="9"/>
      <c r="B393" s="9"/>
      <c r="C393" s="9">
        <v>23663</v>
      </c>
      <c r="D393" s="9" t="s">
        <v>566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idden="1" x14ac:dyDescent="0.2">
      <c r="A394" s="9"/>
      <c r="B394" s="9"/>
      <c r="C394" s="9">
        <v>23687</v>
      </c>
      <c r="D394" s="9" t="s">
        <v>567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idden="1" x14ac:dyDescent="0.2">
      <c r="A395" s="9"/>
      <c r="B395" s="9"/>
      <c r="C395" s="9">
        <v>23688</v>
      </c>
      <c r="D395" s="9" t="s">
        <v>568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idden="1" x14ac:dyDescent="0.2">
      <c r="A396" s="9"/>
      <c r="B396" s="9"/>
      <c r="C396" s="9">
        <v>23689</v>
      </c>
      <c r="D396" s="9" t="s">
        <v>569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idden="1" x14ac:dyDescent="0.2">
      <c r="A397" s="9"/>
      <c r="B397" s="9"/>
      <c r="C397" s="9">
        <v>23690</v>
      </c>
      <c r="D397" s="9" t="s">
        <v>570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idden="1" x14ac:dyDescent="0.2">
      <c r="A398" s="9"/>
      <c r="B398" s="9"/>
      <c r="C398" s="9">
        <v>23691</v>
      </c>
      <c r="D398" s="9" t="s">
        <v>571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idden="1" x14ac:dyDescent="0.2">
      <c r="A399" s="9"/>
      <c r="B399" s="9"/>
      <c r="C399" s="9">
        <v>23692</v>
      </c>
      <c r="D399" s="9" t="s">
        <v>572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idden="1" x14ac:dyDescent="0.2">
      <c r="A400" s="9"/>
      <c r="B400" s="9"/>
      <c r="C400" s="9">
        <v>23693</v>
      </c>
      <c r="D400" s="9" t="s">
        <v>573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idden="1" x14ac:dyDescent="0.2">
      <c r="A401" s="9"/>
      <c r="B401" s="9"/>
      <c r="C401" s="9">
        <v>23694</v>
      </c>
      <c r="D401" s="9" t="s">
        <v>574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idden="1" x14ac:dyDescent="0.2">
      <c r="A402" s="9"/>
      <c r="B402" s="9"/>
      <c r="C402" s="9">
        <v>23695</v>
      </c>
      <c r="D402" s="9" t="s">
        <v>575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idden="1" x14ac:dyDescent="0.2">
      <c r="A403" s="9"/>
      <c r="B403" s="9"/>
      <c r="C403" s="9">
        <v>23696</v>
      </c>
      <c r="D403" s="9" t="s">
        <v>576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idden="1" x14ac:dyDescent="0.2">
      <c r="A404" s="9"/>
      <c r="B404" s="9"/>
      <c r="C404" s="9">
        <v>23697</v>
      </c>
      <c r="D404" s="9" t="s">
        <v>577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idden="1" x14ac:dyDescent="0.2">
      <c r="A405" s="9"/>
      <c r="B405" s="9"/>
      <c r="C405" s="9">
        <v>23698</v>
      </c>
      <c r="D405" s="9" t="s">
        <v>578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idden="1" x14ac:dyDescent="0.2">
      <c r="A406" s="9"/>
      <c r="B406" s="9"/>
      <c r="C406" s="9">
        <v>23699</v>
      </c>
      <c r="D406" s="9" t="s">
        <v>579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idden="1" x14ac:dyDescent="0.2">
      <c r="A407" s="9"/>
      <c r="B407" s="9"/>
      <c r="C407" s="9">
        <v>23700</v>
      </c>
      <c r="D407" s="9" t="s">
        <v>580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idden="1" x14ac:dyDescent="0.2">
      <c r="A408" s="9"/>
      <c r="B408" s="9"/>
      <c r="C408" s="9">
        <v>23701</v>
      </c>
      <c r="D408" s="9" t="s">
        <v>581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idden="1" x14ac:dyDescent="0.2">
      <c r="A409" s="9"/>
      <c r="B409" s="9"/>
      <c r="C409" s="9">
        <v>23702</v>
      </c>
      <c r="D409" s="9" t="s">
        <v>582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idden="1" x14ac:dyDescent="0.2">
      <c r="A410" s="9"/>
      <c r="B410" s="9"/>
      <c r="C410" s="9">
        <v>23703</v>
      </c>
      <c r="D410" s="9" t="s">
        <v>583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idden="1" x14ac:dyDescent="0.2">
      <c r="A411" s="9"/>
      <c r="B411" s="9"/>
      <c r="C411" s="9">
        <v>23704</v>
      </c>
      <c r="D411" s="9" t="s">
        <v>584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idden="1" x14ac:dyDescent="0.2">
      <c r="A412" s="9"/>
      <c r="B412" s="9"/>
      <c r="C412" s="9">
        <v>23705</v>
      </c>
      <c r="D412" s="9" t="s">
        <v>585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idden="1" x14ac:dyDescent="0.2">
      <c r="A413" s="9"/>
      <c r="B413" s="9"/>
      <c r="C413" s="9">
        <v>23706</v>
      </c>
      <c r="D413" s="9" t="s">
        <v>586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idden="1" x14ac:dyDescent="0.2">
      <c r="A414" s="9"/>
      <c r="B414" s="9"/>
      <c r="C414" s="9">
        <v>23707</v>
      </c>
      <c r="D414" s="9" t="s">
        <v>587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idden="1" x14ac:dyDescent="0.2">
      <c r="A415" s="9"/>
      <c r="B415" s="9"/>
      <c r="C415" s="9">
        <v>23708</v>
      </c>
      <c r="D415" s="9" t="s">
        <v>588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idden="1" x14ac:dyDescent="0.2">
      <c r="A416" s="9"/>
      <c r="B416" s="9"/>
      <c r="C416" s="9">
        <v>23709</v>
      </c>
      <c r="D416" s="9" t="s">
        <v>589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idden="1" x14ac:dyDescent="0.2">
      <c r="A417" s="9"/>
      <c r="B417" s="9"/>
      <c r="C417" s="9">
        <v>23710</v>
      </c>
      <c r="D417" s="9" t="s">
        <v>590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idden="1" x14ac:dyDescent="0.2">
      <c r="A418" s="9"/>
      <c r="B418" s="9"/>
      <c r="C418" s="9">
        <v>23711</v>
      </c>
      <c r="D418" s="9" t="s">
        <v>591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idden="1" x14ac:dyDescent="0.2">
      <c r="A419" s="9"/>
      <c r="B419" s="9"/>
      <c r="C419" s="9">
        <v>23712</v>
      </c>
      <c r="D419" s="9" t="s">
        <v>592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idden="1" x14ac:dyDescent="0.2">
      <c r="A420" s="9"/>
      <c r="B420" s="9"/>
      <c r="C420" s="9">
        <v>23713</v>
      </c>
      <c r="D420" s="9" t="s">
        <v>593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idden="1" x14ac:dyDescent="0.2">
      <c r="A421" s="9"/>
      <c r="B421" s="9"/>
      <c r="C421" s="9">
        <v>23714</v>
      </c>
      <c r="D421" s="9" t="s">
        <v>594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idden="1" x14ac:dyDescent="0.2">
      <c r="A422" s="9"/>
      <c r="B422" s="9"/>
      <c r="C422" s="9">
        <v>23715</v>
      </c>
      <c r="D422" s="9" t="s">
        <v>595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idden="1" x14ac:dyDescent="0.2">
      <c r="A423" s="9"/>
      <c r="B423" s="9"/>
      <c r="C423" s="9">
        <v>23716</v>
      </c>
      <c r="D423" s="9" t="s">
        <v>596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idden="1" x14ac:dyDescent="0.2">
      <c r="A424" s="9"/>
      <c r="B424" s="9"/>
      <c r="C424" s="9">
        <v>23717</v>
      </c>
      <c r="D424" s="9" t="s">
        <v>597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idden="1" x14ac:dyDescent="0.2">
      <c r="A425" s="9"/>
      <c r="B425" s="9"/>
      <c r="C425" s="9">
        <v>23718</v>
      </c>
      <c r="D425" s="9" t="s">
        <v>598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idden="1" x14ac:dyDescent="0.2">
      <c r="A426" s="9"/>
      <c r="B426" s="9"/>
      <c r="C426" s="9">
        <v>23719</v>
      </c>
      <c r="D426" s="9" t="s">
        <v>599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idden="1" x14ac:dyDescent="0.2">
      <c r="A427" s="9"/>
      <c r="B427" s="9"/>
      <c r="C427" s="9">
        <v>23720</v>
      </c>
      <c r="D427" s="9" t="s">
        <v>600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idden="1" x14ac:dyDescent="0.2">
      <c r="A428" s="9"/>
      <c r="B428" s="9"/>
      <c r="C428" s="9">
        <v>23721</v>
      </c>
      <c r="D428" s="9" t="s">
        <v>601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idden="1" x14ac:dyDescent="0.2">
      <c r="A429" s="9"/>
      <c r="B429" s="9"/>
      <c r="C429" s="9">
        <v>23722</v>
      </c>
      <c r="D429" s="9" t="s">
        <v>602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idden="1" x14ac:dyDescent="0.2">
      <c r="A430" s="9"/>
      <c r="B430" s="9"/>
      <c r="C430" s="9">
        <v>23729</v>
      </c>
      <c r="D430" s="9" t="s">
        <v>603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idden="1" x14ac:dyDescent="0.2">
      <c r="A431" s="9"/>
      <c r="B431" s="9"/>
      <c r="C431" s="9">
        <v>23743</v>
      </c>
      <c r="D431" s="9" t="s">
        <v>604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idden="1" x14ac:dyDescent="0.2">
      <c r="A432" s="9"/>
      <c r="B432" s="9"/>
      <c r="C432" s="9">
        <v>23744</v>
      </c>
      <c r="D432" s="9" t="s">
        <v>605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idden="1" x14ac:dyDescent="0.2">
      <c r="A433" s="9"/>
      <c r="B433" s="9"/>
      <c r="C433" s="9">
        <v>23754</v>
      </c>
      <c r="D433" s="9" t="s">
        <v>606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idden="1" x14ac:dyDescent="0.2">
      <c r="A434" s="9"/>
      <c r="B434" s="9"/>
      <c r="C434" s="9">
        <v>23756</v>
      </c>
      <c r="D434" s="9" t="s">
        <v>607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idden="1" x14ac:dyDescent="0.2">
      <c r="A435" s="9"/>
      <c r="B435" s="9"/>
      <c r="C435" s="9">
        <v>23757</v>
      </c>
      <c r="D435" s="9" t="s">
        <v>608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idden="1" x14ac:dyDescent="0.2">
      <c r="A436" s="9"/>
      <c r="B436" s="9"/>
      <c r="C436" s="9">
        <v>23758</v>
      </c>
      <c r="D436" s="9" t="s">
        <v>609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idden="1" x14ac:dyDescent="0.2">
      <c r="A437" s="9"/>
      <c r="B437" s="9"/>
      <c r="C437" s="9">
        <v>23759</v>
      </c>
      <c r="D437" s="9" t="s">
        <v>610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idden="1" x14ac:dyDescent="0.2">
      <c r="A438" s="9"/>
      <c r="B438" s="9"/>
      <c r="C438" s="9">
        <v>23760</v>
      </c>
      <c r="D438" s="9" t="s">
        <v>611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idden="1" x14ac:dyDescent="0.2">
      <c r="A439" s="9"/>
      <c r="B439" s="9"/>
      <c r="C439" s="9">
        <v>23765</v>
      </c>
      <c r="D439" s="9" t="s">
        <v>612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idden="1" x14ac:dyDescent="0.2">
      <c r="A440" s="9"/>
      <c r="B440" s="9"/>
      <c r="C440" s="9">
        <v>23766</v>
      </c>
      <c r="D440" s="9" t="s">
        <v>613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idden="1" x14ac:dyDescent="0.2">
      <c r="A441" s="9"/>
      <c r="B441" s="9"/>
      <c r="C441" s="9">
        <v>23767</v>
      </c>
      <c r="D441" s="9" t="s">
        <v>614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idden="1" x14ac:dyDescent="0.2">
      <c r="A442" s="9"/>
      <c r="B442" s="9"/>
      <c r="C442" s="9">
        <v>23768</v>
      </c>
      <c r="D442" s="9" t="s">
        <v>615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idden="1" x14ac:dyDescent="0.2">
      <c r="A443" s="9"/>
      <c r="B443" s="9"/>
      <c r="C443" s="9">
        <v>23769</v>
      </c>
      <c r="D443" s="9" t="s">
        <v>616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idden="1" x14ac:dyDescent="0.2">
      <c r="A444" s="9"/>
      <c r="B444" s="9"/>
      <c r="C444" s="9">
        <v>23770</v>
      </c>
      <c r="D444" s="9" t="s">
        <v>617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idden="1" x14ac:dyDescent="0.2">
      <c r="A445" s="9"/>
      <c r="B445" s="9"/>
      <c r="C445" s="9">
        <v>23776</v>
      </c>
      <c r="D445" s="9" t="s">
        <v>618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idden="1" x14ac:dyDescent="0.2">
      <c r="A446" s="9"/>
      <c r="B446" s="9"/>
      <c r="C446" s="9">
        <v>23777</v>
      </c>
      <c r="D446" s="9" t="s">
        <v>619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idden="1" x14ac:dyDescent="0.2">
      <c r="A447" s="9"/>
      <c r="B447" s="9"/>
      <c r="C447" s="9">
        <v>23778</v>
      </c>
      <c r="D447" s="9" t="s">
        <v>620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idden="1" x14ac:dyDescent="0.2">
      <c r="A448" s="9"/>
      <c r="B448" s="9"/>
      <c r="C448" s="9">
        <v>23779</v>
      </c>
      <c r="D448" s="9" t="s">
        <v>621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idden="1" x14ac:dyDescent="0.2">
      <c r="A449" s="9"/>
      <c r="B449" s="9"/>
      <c r="C449" s="9">
        <v>23780</v>
      </c>
      <c r="D449" s="9" t="s">
        <v>622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idden="1" x14ac:dyDescent="0.2">
      <c r="A450" s="9"/>
      <c r="B450" s="9"/>
      <c r="C450" s="9">
        <v>23780</v>
      </c>
      <c r="D450" s="9" t="s">
        <v>623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idden="1" x14ac:dyDescent="0.2">
      <c r="A451" s="9"/>
      <c r="B451" s="9"/>
      <c r="C451" s="9">
        <v>23781</v>
      </c>
      <c r="D451" s="9" t="s">
        <v>624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idden="1" x14ac:dyDescent="0.2">
      <c r="A452" s="9"/>
      <c r="B452" s="9"/>
      <c r="C452" s="9">
        <v>23783</v>
      </c>
      <c r="D452" s="9" t="s">
        <v>625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idden="1" x14ac:dyDescent="0.2">
      <c r="A453" s="9"/>
      <c r="B453" s="9"/>
      <c r="C453" s="9">
        <v>23786</v>
      </c>
      <c r="D453" s="9" t="s">
        <v>626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idden="1" x14ac:dyDescent="0.2">
      <c r="A454" s="9"/>
      <c r="B454" s="9"/>
      <c r="C454" s="9">
        <v>23790</v>
      </c>
      <c r="D454" s="9" t="s">
        <v>627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idden="1" x14ac:dyDescent="0.2">
      <c r="A455" s="9"/>
      <c r="B455" s="9"/>
      <c r="C455" s="9">
        <v>23791</v>
      </c>
      <c r="D455" s="9" t="s">
        <v>628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idden="1" x14ac:dyDescent="0.2">
      <c r="A456" s="9"/>
      <c r="B456" s="9"/>
      <c r="C456" s="9">
        <v>23792</v>
      </c>
      <c r="D456" s="9" t="s">
        <v>629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idden="1" x14ac:dyDescent="0.2">
      <c r="A457" s="9"/>
      <c r="B457" s="9"/>
      <c r="C457" s="9">
        <v>23793</v>
      </c>
      <c r="D457" s="9" t="s">
        <v>630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idden="1" x14ac:dyDescent="0.2">
      <c r="A458" s="9"/>
      <c r="B458" s="9"/>
      <c r="C458" s="9">
        <v>23794</v>
      </c>
      <c r="D458" s="9" t="s">
        <v>631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idden="1" x14ac:dyDescent="0.2">
      <c r="A459" s="9"/>
      <c r="B459" s="9"/>
      <c r="C459" s="9">
        <v>23796</v>
      </c>
      <c r="D459" s="9" t="s">
        <v>632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idden="1" x14ac:dyDescent="0.2">
      <c r="A460" s="9"/>
      <c r="B460" s="9"/>
      <c r="C460" s="9">
        <v>23797</v>
      </c>
      <c r="D460" s="9" t="s">
        <v>633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idden="1" x14ac:dyDescent="0.2">
      <c r="A461" s="9"/>
      <c r="B461" s="9"/>
      <c r="C461" s="9">
        <v>23798</v>
      </c>
      <c r="D461" s="9" t="s">
        <v>634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idden="1" x14ac:dyDescent="0.2">
      <c r="A462" s="9"/>
      <c r="B462" s="9"/>
      <c r="C462" s="9">
        <v>23799</v>
      </c>
      <c r="D462" s="9" t="s">
        <v>635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idden="1" x14ac:dyDescent="0.2">
      <c r="A463" s="9"/>
      <c r="B463" s="9"/>
      <c r="C463" s="9">
        <v>23800</v>
      </c>
      <c r="D463" s="9" t="s">
        <v>636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idden="1" x14ac:dyDescent="0.2">
      <c r="A464" s="9"/>
      <c r="B464" s="9"/>
      <c r="C464" s="9">
        <v>23801</v>
      </c>
      <c r="D464" s="9" t="s">
        <v>637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idden="1" x14ac:dyDescent="0.2">
      <c r="A465" s="9"/>
      <c r="B465" s="9"/>
      <c r="C465" s="9">
        <v>23802</v>
      </c>
      <c r="D465" s="9" t="s">
        <v>638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idden="1" x14ac:dyDescent="0.2">
      <c r="A466" s="9"/>
      <c r="B466" s="9"/>
      <c r="C466" s="9">
        <v>23803</v>
      </c>
      <c r="D466" s="9" t="s">
        <v>639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idden="1" x14ac:dyDescent="0.2">
      <c r="A467" s="9"/>
      <c r="B467" s="9"/>
      <c r="C467" s="9">
        <v>23805</v>
      </c>
      <c r="D467" s="9" t="s">
        <v>640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idden="1" x14ac:dyDescent="0.2">
      <c r="A468" s="9"/>
      <c r="B468" s="9"/>
      <c r="C468" s="9">
        <v>23807</v>
      </c>
      <c r="D468" s="9" t="s">
        <v>641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idden="1" x14ac:dyDescent="0.2">
      <c r="A469" s="9"/>
      <c r="B469" s="9"/>
      <c r="C469" s="9">
        <v>23808</v>
      </c>
      <c r="D469" s="9" t="s">
        <v>642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idden="1" x14ac:dyDescent="0.2">
      <c r="A470" s="9"/>
      <c r="B470" s="9"/>
      <c r="C470" s="9">
        <v>23810</v>
      </c>
      <c r="D470" s="9" t="s">
        <v>643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idden="1" x14ac:dyDescent="0.2">
      <c r="A471" s="9"/>
      <c r="B471" s="9"/>
      <c r="C471" s="9">
        <v>23811</v>
      </c>
      <c r="D471" s="9" t="s">
        <v>644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idden="1" x14ac:dyDescent="0.2">
      <c r="A472" s="9"/>
      <c r="B472" s="9"/>
      <c r="C472" s="9">
        <v>23856</v>
      </c>
      <c r="D472" s="9" t="s">
        <v>645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idden="1" x14ac:dyDescent="0.2">
      <c r="A473" s="9"/>
      <c r="B473" s="9"/>
      <c r="C473" s="9">
        <v>23857</v>
      </c>
      <c r="D473" s="9" t="s">
        <v>646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idden="1" x14ac:dyDescent="0.2">
      <c r="A474" s="9"/>
      <c r="B474" s="9"/>
      <c r="C474" s="9">
        <v>23858</v>
      </c>
      <c r="D474" s="9" t="s">
        <v>647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idden="1" x14ac:dyDescent="0.2">
      <c r="A475" s="9"/>
      <c r="B475" s="9"/>
      <c r="C475" s="9">
        <v>23895</v>
      </c>
      <c r="D475" s="9" t="s">
        <v>648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idden="1" x14ac:dyDescent="0.2">
      <c r="A476" s="9"/>
      <c r="B476" s="9"/>
      <c r="C476" s="9">
        <v>23900</v>
      </c>
      <c r="D476" s="9" t="s">
        <v>649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idden="1" x14ac:dyDescent="0.2">
      <c r="A477" s="9"/>
      <c r="B477" s="9"/>
      <c r="C477" s="9">
        <v>23901</v>
      </c>
      <c r="D477" s="9" t="s">
        <v>650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idden="1" x14ac:dyDescent="0.2">
      <c r="A478" s="9"/>
      <c r="B478" s="9"/>
      <c r="C478" s="9">
        <v>23902</v>
      </c>
      <c r="D478" s="9" t="s">
        <v>651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idden="1" x14ac:dyDescent="0.2">
      <c r="A479" s="9"/>
      <c r="B479" s="9"/>
      <c r="C479" s="9">
        <v>23903</v>
      </c>
      <c r="D479" s="9" t="s">
        <v>652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idden="1" x14ac:dyDescent="0.2">
      <c r="A480" s="9"/>
      <c r="B480" s="9"/>
      <c r="C480" s="9">
        <v>23913</v>
      </c>
      <c r="D480" s="9" t="s">
        <v>653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idden="1" x14ac:dyDescent="0.2">
      <c r="A481" s="9"/>
      <c r="B481" s="9"/>
      <c r="C481" s="9">
        <v>23914</v>
      </c>
      <c r="D481" s="9" t="s">
        <v>654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idden="1" x14ac:dyDescent="0.2">
      <c r="A482" s="9"/>
      <c r="B482" s="9"/>
      <c r="C482" s="9">
        <v>23915</v>
      </c>
      <c r="D482" s="9" t="s">
        <v>655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idden="1" x14ac:dyDescent="0.2">
      <c r="A483" s="9"/>
      <c r="B483" s="9"/>
      <c r="C483" s="9">
        <v>23982</v>
      </c>
      <c r="D483" s="9" t="s">
        <v>656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idden="1" x14ac:dyDescent="0.2">
      <c r="A484" s="9"/>
      <c r="B484" s="9"/>
      <c r="C484" s="9">
        <v>23983</v>
      </c>
      <c r="D484" s="9" t="s">
        <v>657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idden="1" x14ac:dyDescent="0.2">
      <c r="A485" s="9"/>
      <c r="B485" s="9"/>
      <c r="C485" s="9">
        <v>23985</v>
      </c>
      <c r="D485" s="9" t="s">
        <v>658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idden="1" x14ac:dyDescent="0.2">
      <c r="A486" s="9"/>
      <c r="B486" s="9"/>
      <c r="C486" s="9">
        <v>23986</v>
      </c>
      <c r="D486" s="9" t="s">
        <v>659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idden="1" x14ac:dyDescent="0.2">
      <c r="A487" s="9"/>
      <c r="B487" s="9"/>
      <c r="C487" s="9">
        <v>23987</v>
      </c>
      <c r="D487" s="9" t="s">
        <v>660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idden="1" x14ac:dyDescent="0.2">
      <c r="A488" s="9"/>
      <c r="B488" s="9"/>
      <c r="C488" s="9">
        <v>23988</v>
      </c>
      <c r="D488" s="9" t="s">
        <v>661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idden="1" x14ac:dyDescent="0.2">
      <c r="A489" s="9"/>
      <c r="B489" s="9"/>
      <c r="C489" s="9">
        <v>23990</v>
      </c>
      <c r="D489" s="9" t="s">
        <v>662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idden="1" x14ac:dyDescent="0.2">
      <c r="A490" s="9"/>
      <c r="B490" s="9"/>
      <c r="C490" s="9">
        <v>24000</v>
      </c>
      <c r="D490" s="9" t="s">
        <v>663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idden="1" x14ac:dyDescent="0.2">
      <c r="A491" s="9"/>
      <c r="B491" s="9"/>
      <c r="C491" s="9">
        <v>24008</v>
      </c>
      <c r="D491" s="9" t="s">
        <v>664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idden="1" x14ac:dyDescent="0.2">
      <c r="A492" s="9"/>
      <c r="B492" s="9"/>
      <c r="C492" s="9">
        <v>24010</v>
      </c>
      <c r="D492" s="9" t="s">
        <v>665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idden="1" x14ac:dyDescent="0.2">
      <c r="A493" s="9"/>
      <c r="B493" s="9"/>
      <c r="C493" s="9">
        <v>24011</v>
      </c>
      <c r="D493" s="9" t="s">
        <v>666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idden="1" x14ac:dyDescent="0.2">
      <c r="A494" s="9"/>
      <c r="B494" s="9"/>
      <c r="C494" s="9">
        <v>24013</v>
      </c>
      <c r="D494" s="9" t="s">
        <v>667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idden="1" x14ac:dyDescent="0.2">
      <c r="A495" s="9"/>
      <c r="B495" s="9"/>
      <c r="C495" s="9">
        <v>24014</v>
      </c>
      <c r="D495" s="9" t="s">
        <v>668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idden="1" x14ac:dyDescent="0.2">
      <c r="A496" s="9"/>
      <c r="B496" s="9"/>
      <c r="C496" s="9">
        <v>24015</v>
      </c>
      <c r="D496" s="9" t="s">
        <v>669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idden="1" x14ac:dyDescent="0.2">
      <c r="A497" s="9"/>
      <c r="B497" s="9"/>
      <c r="C497" s="9">
        <v>24016</v>
      </c>
      <c r="D497" s="9" t="s">
        <v>670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idden="1" x14ac:dyDescent="0.2">
      <c r="A498" s="9"/>
      <c r="B498" s="9"/>
      <c r="C498" s="9">
        <v>24017</v>
      </c>
      <c r="D498" s="9" t="s">
        <v>671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idden="1" x14ac:dyDescent="0.2">
      <c r="A499" s="9"/>
      <c r="B499" s="9"/>
      <c r="C499" s="9">
        <v>24018</v>
      </c>
      <c r="D499" s="9" t="s">
        <v>672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idden="1" x14ac:dyDescent="0.2">
      <c r="A500" s="9"/>
      <c r="B500" s="9"/>
      <c r="C500" s="9">
        <v>24019</v>
      </c>
      <c r="D500" s="9" t="s">
        <v>673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idden="1" x14ac:dyDescent="0.2">
      <c r="A501" s="9"/>
      <c r="B501" s="9"/>
      <c r="C501" s="9">
        <v>24020</v>
      </c>
      <c r="D501" s="9" t="s">
        <v>674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idden="1" x14ac:dyDescent="0.2">
      <c r="A502" s="9"/>
      <c r="B502" s="9"/>
      <c r="C502" s="9">
        <v>24021</v>
      </c>
      <c r="D502" s="9" t="s">
        <v>675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idden="1" x14ac:dyDescent="0.2">
      <c r="A503" s="9"/>
      <c r="B503" s="9"/>
      <c r="C503" s="9">
        <v>24023</v>
      </c>
      <c r="D503" s="9" t="s">
        <v>676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idden="1" x14ac:dyDescent="0.2">
      <c r="A504" s="9"/>
      <c r="B504" s="9"/>
      <c r="C504" s="9">
        <v>24024</v>
      </c>
      <c r="D504" s="9" t="s">
        <v>677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idden="1" x14ac:dyDescent="0.2">
      <c r="A505" s="9"/>
      <c r="B505" s="9"/>
      <c r="C505" s="9">
        <v>24026</v>
      </c>
      <c r="D505" s="9" t="s">
        <v>678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idden="1" x14ac:dyDescent="0.2">
      <c r="A506" s="9"/>
      <c r="B506" s="9"/>
      <c r="C506" s="9">
        <v>24028</v>
      </c>
      <c r="D506" s="9" t="s">
        <v>679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idden="1" x14ac:dyDescent="0.2">
      <c r="A507" s="9"/>
      <c r="B507" s="9"/>
      <c r="C507" s="9">
        <v>24039</v>
      </c>
      <c r="D507" s="9" t="s">
        <v>680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idden="1" x14ac:dyDescent="0.2">
      <c r="A508" s="9"/>
      <c r="B508" s="9"/>
      <c r="C508" s="9">
        <v>24041</v>
      </c>
      <c r="D508" s="9" t="s">
        <v>681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idden="1" x14ac:dyDescent="0.2">
      <c r="A509" s="9"/>
      <c r="B509" s="9"/>
      <c r="C509" s="9">
        <v>24042</v>
      </c>
      <c r="D509" s="9" t="s">
        <v>682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idden="1" x14ac:dyDescent="0.2">
      <c r="A510" s="9"/>
      <c r="B510" s="9"/>
      <c r="C510" s="9">
        <v>24043</v>
      </c>
      <c r="D510" s="9" t="s">
        <v>683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idden="1" x14ac:dyDescent="0.2">
      <c r="A511" s="9"/>
      <c r="B511" s="9"/>
      <c r="C511" s="9">
        <v>24044</v>
      </c>
      <c r="D511" s="9" t="s">
        <v>684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idden="1" x14ac:dyDescent="0.2">
      <c r="A512" s="9"/>
      <c r="B512" s="9"/>
      <c r="C512" s="9">
        <v>24046</v>
      </c>
      <c r="D512" s="9" t="s">
        <v>685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idden="1" x14ac:dyDescent="0.2">
      <c r="A513" s="9"/>
      <c r="B513" s="9"/>
      <c r="C513" s="9">
        <v>24047</v>
      </c>
      <c r="D513" s="9" t="s">
        <v>686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idden="1" x14ac:dyDescent="0.2">
      <c r="A514" s="9"/>
      <c r="B514" s="9"/>
      <c r="C514" s="9">
        <v>24048</v>
      </c>
      <c r="D514" s="9" t="s">
        <v>687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idden="1" x14ac:dyDescent="0.2">
      <c r="A515" s="9"/>
      <c r="B515" s="9"/>
      <c r="C515" s="9">
        <v>24049</v>
      </c>
      <c r="D515" s="9" t="s">
        <v>688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idden="1" x14ac:dyDescent="0.2">
      <c r="A516" s="9"/>
      <c r="B516" s="9"/>
      <c r="C516" s="9">
        <v>24050</v>
      </c>
      <c r="D516" s="9" t="s">
        <v>689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idden="1" x14ac:dyDescent="0.2">
      <c r="A517" s="9"/>
      <c r="B517" s="9"/>
      <c r="C517" s="9">
        <v>24051</v>
      </c>
      <c r="D517" s="9" t="s">
        <v>690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idden="1" x14ac:dyDescent="0.2">
      <c r="A518" s="9"/>
      <c r="B518" s="9"/>
      <c r="C518" s="9">
        <v>24053</v>
      </c>
      <c r="D518" s="9" t="s">
        <v>691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idden="1" x14ac:dyDescent="0.2">
      <c r="A519" s="9"/>
      <c r="B519" s="9"/>
      <c r="C519" s="9">
        <v>24054</v>
      </c>
      <c r="D519" s="9" t="s">
        <v>692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idden="1" x14ac:dyDescent="0.2">
      <c r="A520" s="9"/>
      <c r="B520" s="9"/>
      <c r="C520" s="9">
        <v>24056</v>
      </c>
      <c r="D520" s="9" t="s">
        <v>693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idden="1" x14ac:dyDescent="0.2">
      <c r="A521" s="9"/>
      <c r="B521" s="9"/>
      <c r="C521" s="9">
        <v>24057</v>
      </c>
      <c r="D521" s="9" t="s">
        <v>694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idden="1" x14ac:dyDescent="0.2">
      <c r="A522" s="9"/>
      <c r="B522" s="9"/>
      <c r="C522" s="9">
        <v>24058</v>
      </c>
      <c r="D522" s="9" t="s">
        <v>695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idden="1" x14ac:dyDescent="0.2">
      <c r="A523" s="9"/>
      <c r="B523" s="9"/>
      <c r="C523" s="9">
        <v>24059</v>
      </c>
      <c r="D523" s="9" t="s">
        <v>696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idden="1" x14ac:dyDescent="0.2">
      <c r="A524" s="9"/>
      <c r="B524" s="9"/>
      <c r="C524" s="9">
        <v>24060</v>
      </c>
      <c r="D524" s="9" t="s">
        <v>697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idden="1" x14ac:dyDescent="0.2">
      <c r="A525" s="9"/>
      <c r="B525" s="9"/>
      <c r="C525" s="9">
        <v>24062</v>
      </c>
      <c r="D525" s="9" t="s">
        <v>698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idden="1" x14ac:dyDescent="0.2">
      <c r="A526" s="9"/>
      <c r="B526" s="9"/>
      <c r="C526" s="9">
        <v>24063</v>
      </c>
      <c r="D526" s="9" t="s">
        <v>699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idden="1" x14ac:dyDescent="0.2">
      <c r="A527" s="9"/>
      <c r="B527" s="9"/>
      <c r="C527" s="9">
        <v>24065</v>
      </c>
      <c r="D527" s="9" t="s">
        <v>700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idden="1" x14ac:dyDescent="0.2">
      <c r="A528" s="9"/>
      <c r="B528" s="9"/>
      <c r="C528" s="9">
        <v>24077</v>
      </c>
      <c r="D528" s="9" t="s">
        <v>701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idden="1" x14ac:dyDescent="0.2">
      <c r="A529" s="9"/>
      <c r="B529" s="9"/>
      <c r="C529" s="9">
        <v>24078</v>
      </c>
      <c r="D529" s="9" t="s">
        <v>702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idden="1" x14ac:dyDescent="0.2">
      <c r="A530" s="9"/>
      <c r="B530" s="9"/>
      <c r="C530" s="9">
        <v>24079</v>
      </c>
      <c r="D530" s="9" t="s">
        <v>703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idden="1" x14ac:dyDescent="0.2">
      <c r="A531" s="9"/>
      <c r="B531" s="9"/>
      <c r="C531" s="9">
        <v>24080</v>
      </c>
      <c r="D531" s="9" t="s">
        <v>704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idden="1" x14ac:dyDescent="0.2">
      <c r="A532" s="9"/>
      <c r="B532" s="9"/>
      <c r="C532" s="9">
        <v>24084</v>
      </c>
      <c r="D532" s="9" t="s">
        <v>705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idden="1" x14ac:dyDescent="0.2">
      <c r="A533" s="9"/>
      <c r="B533" s="9"/>
      <c r="C533" s="9">
        <v>24094</v>
      </c>
      <c r="D533" s="9" t="s">
        <v>706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idden="1" x14ac:dyDescent="0.2">
      <c r="A534" s="9"/>
      <c r="B534" s="9"/>
      <c r="C534" s="9">
        <v>24095</v>
      </c>
      <c r="D534" s="9" t="s">
        <v>707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idden="1" x14ac:dyDescent="0.2">
      <c r="A535" s="9"/>
      <c r="B535" s="9"/>
      <c r="C535" s="9">
        <v>24096</v>
      </c>
      <c r="D535" s="9" t="s">
        <v>708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idden="1" x14ac:dyDescent="0.2">
      <c r="A536" s="9"/>
      <c r="B536" s="9"/>
      <c r="C536" s="9">
        <v>24097</v>
      </c>
      <c r="D536" s="9" t="s">
        <v>709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idden="1" x14ac:dyDescent="0.2">
      <c r="A537" s="9"/>
      <c r="B537" s="9"/>
      <c r="C537" s="9">
        <v>24098</v>
      </c>
      <c r="D537" s="9" t="s">
        <v>710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idden="1" x14ac:dyDescent="0.2">
      <c r="A538" s="9"/>
      <c r="B538" s="9"/>
      <c r="C538" s="9">
        <v>24099</v>
      </c>
      <c r="D538" s="9" t="s">
        <v>711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idden="1" x14ac:dyDescent="0.2">
      <c r="A539" s="9"/>
      <c r="B539" s="9"/>
      <c r="C539" s="9">
        <v>24100</v>
      </c>
      <c r="D539" s="9" t="s">
        <v>712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idden="1" x14ac:dyDescent="0.2">
      <c r="A540" s="9"/>
      <c r="B540" s="9"/>
      <c r="C540" s="9">
        <v>24101</v>
      </c>
      <c r="D540" s="9" t="s">
        <v>713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idden="1" x14ac:dyDescent="0.2">
      <c r="A541" s="9"/>
      <c r="B541" s="9"/>
      <c r="C541" s="9">
        <v>24102</v>
      </c>
      <c r="D541" s="9" t="s">
        <v>714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idden="1" x14ac:dyDescent="0.2">
      <c r="A542" s="9"/>
      <c r="B542" s="9"/>
      <c r="C542" s="9">
        <v>24103</v>
      </c>
      <c r="D542" s="9" t="s">
        <v>715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idden="1" x14ac:dyDescent="0.2">
      <c r="A543" s="9"/>
      <c r="B543" s="9"/>
      <c r="C543" s="9">
        <v>24104</v>
      </c>
      <c r="D543" s="9" t="s">
        <v>716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idden="1" x14ac:dyDescent="0.2">
      <c r="A544" s="9"/>
      <c r="B544" s="9"/>
      <c r="C544" s="9">
        <v>24105</v>
      </c>
      <c r="D544" s="9" t="s">
        <v>717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idden="1" x14ac:dyDescent="0.2">
      <c r="A545" s="9"/>
      <c r="B545" s="9"/>
      <c r="C545" s="9">
        <v>24106</v>
      </c>
      <c r="D545" s="9" t="s">
        <v>718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idden="1" x14ac:dyDescent="0.2">
      <c r="A546" s="9"/>
      <c r="B546" s="9"/>
      <c r="C546" s="9">
        <v>24107</v>
      </c>
      <c r="D546" s="9" t="s">
        <v>719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idden="1" x14ac:dyDescent="0.2">
      <c r="A547" s="9"/>
      <c r="B547" s="9"/>
      <c r="C547" s="9">
        <v>24108</v>
      </c>
      <c r="D547" s="9" t="s">
        <v>720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idden="1" x14ac:dyDescent="0.2">
      <c r="A548" s="9"/>
      <c r="B548" s="9"/>
      <c r="C548" s="9">
        <v>24109</v>
      </c>
      <c r="D548" s="9" t="s">
        <v>721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idden="1" x14ac:dyDescent="0.2">
      <c r="A549" s="9"/>
      <c r="B549" s="9"/>
      <c r="C549" s="9">
        <v>24110</v>
      </c>
      <c r="D549" s="9" t="s">
        <v>722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idden="1" x14ac:dyDescent="0.2">
      <c r="A550" s="9"/>
      <c r="B550" s="9"/>
      <c r="C550" s="9">
        <v>24111</v>
      </c>
      <c r="D550" s="9" t="s">
        <v>723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idden="1" x14ac:dyDescent="0.2">
      <c r="A551" s="9"/>
      <c r="B551" s="9"/>
      <c r="C551" s="9">
        <v>24112</v>
      </c>
      <c r="D551" s="9" t="s">
        <v>724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idden="1" x14ac:dyDescent="0.2">
      <c r="A552" s="9"/>
      <c r="B552" s="9"/>
      <c r="C552" s="9">
        <v>24113</v>
      </c>
      <c r="D552" s="9" t="s">
        <v>725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idden="1" x14ac:dyDescent="0.2">
      <c r="A553" s="9"/>
      <c r="B553" s="9"/>
      <c r="C553" s="9">
        <v>24114</v>
      </c>
      <c r="D553" s="9" t="s">
        <v>726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idden="1" x14ac:dyDescent="0.2">
      <c r="A554" s="9"/>
      <c r="B554" s="9"/>
      <c r="C554" s="9">
        <v>24115</v>
      </c>
      <c r="D554" s="9" t="s">
        <v>727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idden="1" x14ac:dyDescent="0.2">
      <c r="A555" s="9"/>
      <c r="B555" s="9"/>
      <c r="C555" s="9">
        <v>24116</v>
      </c>
      <c r="D555" s="9" t="s">
        <v>728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idden="1" x14ac:dyDescent="0.2">
      <c r="A556" s="9"/>
      <c r="B556" s="9"/>
      <c r="C556" s="9">
        <v>24117</v>
      </c>
      <c r="D556" s="9" t="s">
        <v>729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idden="1" x14ac:dyDescent="0.2">
      <c r="A557" s="9"/>
      <c r="B557" s="9"/>
      <c r="C557" s="9">
        <v>24118</v>
      </c>
      <c r="D557" s="9" t="s">
        <v>730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idden="1" x14ac:dyDescent="0.2">
      <c r="A558" s="9"/>
      <c r="B558" s="9"/>
      <c r="C558" s="9">
        <v>24119</v>
      </c>
      <c r="D558" s="9" t="s">
        <v>731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idden="1" x14ac:dyDescent="0.2">
      <c r="A559" s="9"/>
      <c r="B559" s="9"/>
      <c r="C559" s="9">
        <v>24120</v>
      </c>
      <c r="D559" s="9" t="s">
        <v>732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idden="1" x14ac:dyDescent="0.2">
      <c r="A560" s="9"/>
      <c r="B560" s="9"/>
      <c r="C560" s="9">
        <v>24121</v>
      </c>
      <c r="D560" s="9" t="s">
        <v>733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idden="1" x14ac:dyDescent="0.2">
      <c r="A561" s="9"/>
      <c r="B561" s="9"/>
      <c r="C561" s="9">
        <v>24122</v>
      </c>
      <c r="D561" s="9" t="s">
        <v>734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idden="1" x14ac:dyDescent="0.2">
      <c r="A562" s="9"/>
      <c r="B562" s="9"/>
      <c r="C562" s="9">
        <v>24123</v>
      </c>
      <c r="D562" s="9" t="s">
        <v>735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idden="1" x14ac:dyDescent="0.2">
      <c r="A563" s="9"/>
      <c r="B563" s="9"/>
      <c r="C563" s="9">
        <v>24124</v>
      </c>
      <c r="D563" s="9" t="s">
        <v>736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idden="1" x14ac:dyDescent="0.2">
      <c r="A564" s="9"/>
      <c r="B564" s="9"/>
      <c r="C564" s="9">
        <v>24125</v>
      </c>
      <c r="D564" s="9" t="s">
        <v>737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idden="1" x14ac:dyDescent="0.2">
      <c r="A565" s="9"/>
      <c r="B565" s="9"/>
      <c r="C565" s="9">
        <v>24126</v>
      </c>
      <c r="D565" s="9" t="s">
        <v>738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idden="1" x14ac:dyDescent="0.2">
      <c r="A566" s="9"/>
      <c r="B566" s="9"/>
      <c r="C566" s="9">
        <v>24127</v>
      </c>
      <c r="D566" s="9" t="s">
        <v>739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idden="1" x14ac:dyDescent="0.2">
      <c r="A567" s="9"/>
      <c r="B567" s="9"/>
      <c r="C567" s="9">
        <v>24128</v>
      </c>
      <c r="D567" s="9" t="s">
        <v>740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idden="1" x14ac:dyDescent="0.2">
      <c r="A568" s="9"/>
      <c r="B568" s="9"/>
      <c r="C568" s="9">
        <v>24129</v>
      </c>
      <c r="D568" s="9" t="s">
        <v>741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idden="1" x14ac:dyDescent="0.2">
      <c r="A569" s="9"/>
      <c r="B569" s="9"/>
      <c r="C569" s="9">
        <v>24130</v>
      </c>
      <c r="D569" s="9" t="s">
        <v>742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idden="1" x14ac:dyDescent="0.2">
      <c r="A570" s="9"/>
      <c r="B570" s="9"/>
      <c r="C570" s="9">
        <v>24131</v>
      </c>
      <c r="D570" s="9" t="s">
        <v>743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idden="1" x14ac:dyDescent="0.2">
      <c r="A571" s="9"/>
      <c r="B571" s="9"/>
      <c r="C571" s="9">
        <v>24132</v>
      </c>
      <c r="D571" s="9" t="s">
        <v>744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idden="1" x14ac:dyDescent="0.2">
      <c r="A572" s="9"/>
      <c r="B572" s="9"/>
      <c r="C572" s="9">
        <v>24133</v>
      </c>
      <c r="D572" s="9" t="s">
        <v>745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idden="1" x14ac:dyDescent="0.2">
      <c r="A573" s="9"/>
      <c r="B573" s="9"/>
      <c r="C573" s="9">
        <v>24134</v>
      </c>
      <c r="D573" s="9" t="s">
        <v>746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idden="1" x14ac:dyDescent="0.2">
      <c r="A574" s="9"/>
      <c r="B574" s="9"/>
      <c r="C574" s="9">
        <v>24135</v>
      </c>
      <c r="D574" s="9" t="s">
        <v>747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idden="1" x14ac:dyDescent="0.2">
      <c r="A575" s="9"/>
      <c r="B575" s="9"/>
      <c r="C575" s="9">
        <v>24136</v>
      </c>
      <c r="D575" s="9" t="s">
        <v>748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idden="1" x14ac:dyDescent="0.2">
      <c r="A576" s="9"/>
      <c r="B576" s="9"/>
      <c r="C576" s="9">
        <v>24137</v>
      </c>
      <c r="D576" s="9" t="s">
        <v>749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idden="1" x14ac:dyDescent="0.2">
      <c r="A577" s="9"/>
      <c r="B577" s="9"/>
      <c r="C577" s="9">
        <v>24138</v>
      </c>
      <c r="D577" s="9" t="s">
        <v>750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idden="1" x14ac:dyDescent="0.2">
      <c r="A578" s="9"/>
      <c r="B578" s="9"/>
      <c r="C578" s="9">
        <v>24139</v>
      </c>
      <c r="D578" s="9" t="s">
        <v>751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idden="1" x14ac:dyDescent="0.2">
      <c r="A579" s="9"/>
      <c r="B579" s="9"/>
      <c r="C579" s="9">
        <v>24147</v>
      </c>
      <c r="D579" s="9" t="s">
        <v>752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idden="1" x14ac:dyDescent="0.2">
      <c r="A580" s="9"/>
      <c r="B580" s="9"/>
      <c r="C580" s="9">
        <v>24167</v>
      </c>
      <c r="D580" s="9" t="s">
        <v>788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idden="1" x14ac:dyDescent="0.2">
      <c r="A581" s="9"/>
      <c r="B581" s="9"/>
      <c r="C581" s="9">
        <v>24225</v>
      </c>
      <c r="D581" s="9" t="s">
        <v>753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idden="1" x14ac:dyDescent="0.2">
      <c r="A582" s="9"/>
      <c r="B582" s="9"/>
      <c r="C582" s="9">
        <v>24226</v>
      </c>
      <c r="D582" s="9" t="s">
        <v>754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idden="1" x14ac:dyDescent="0.2">
      <c r="A583" s="9"/>
      <c r="B583" s="9"/>
      <c r="C583" s="9">
        <v>24227</v>
      </c>
      <c r="D583" s="9" t="s">
        <v>755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idden="1" x14ac:dyDescent="0.2">
      <c r="A584" s="9"/>
      <c r="B584" s="9"/>
      <c r="C584" s="9">
        <v>24228</v>
      </c>
      <c r="D584" s="9" t="s">
        <v>756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idden="1" x14ac:dyDescent="0.2">
      <c r="A585" s="9"/>
      <c r="B585" s="9"/>
      <c r="C585" s="9">
        <v>24229</v>
      </c>
      <c r="D585" s="9" t="s">
        <v>757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idden="1" x14ac:dyDescent="0.2">
      <c r="A586" s="9"/>
      <c r="B586" s="9"/>
      <c r="C586" s="9">
        <v>24230</v>
      </c>
      <c r="D586" s="9" t="s">
        <v>758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idden="1" x14ac:dyDescent="0.2">
      <c r="A587" s="9"/>
      <c r="B587" s="9"/>
      <c r="C587" s="9">
        <v>24231</v>
      </c>
      <c r="D587" s="9" t="s">
        <v>759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idden="1" x14ac:dyDescent="0.2">
      <c r="A588" s="9"/>
      <c r="B588" s="9"/>
      <c r="C588" s="9">
        <v>24232</v>
      </c>
      <c r="D588" s="9" t="s">
        <v>760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idden="1" x14ac:dyDescent="0.2">
      <c r="A589" s="9"/>
      <c r="B589" s="9"/>
      <c r="C589" s="9">
        <v>24233</v>
      </c>
      <c r="D589" s="9" t="s">
        <v>761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idden="1" x14ac:dyDescent="0.2">
      <c r="A590" s="9"/>
      <c r="B590" s="9"/>
      <c r="C590" s="9">
        <v>24234</v>
      </c>
      <c r="D590" s="9" t="s">
        <v>762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idden="1" x14ac:dyDescent="0.2">
      <c r="A591" s="9"/>
      <c r="B591" s="9"/>
      <c r="C591" s="9">
        <v>24235</v>
      </c>
      <c r="D591" s="9" t="s">
        <v>763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idden="1" x14ac:dyDescent="0.2">
      <c r="A592" s="9"/>
      <c r="B592" s="9"/>
      <c r="C592" s="9">
        <v>24236</v>
      </c>
      <c r="D592" s="9" t="s">
        <v>764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idden="1" x14ac:dyDescent="0.2">
      <c r="A593" s="9"/>
      <c r="B593" s="9"/>
      <c r="C593" s="9">
        <v>24237</v>
      </c>
      <c r="D593" s="9" t="s">
        <v>765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idden="1" x14ac:dyDescent="0.2">
      <c r="A594" s="9"/>
      <c r="B594" s="9"/>
      <c r="C594" s="9">
        <v>24238</v>
      </c>
      <c r="D594" s="9" t="s">
        <v>766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idden="1" x14ac:dyDescent="0.2">
      <c r="A595" s="9"/>
      <c r="B595" s="9"/>
      <c r="C595" s="9">
        <v>24239</v>
      </c>
      <c r="D595" s="9" t="s">
        <v>767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idden="1" x14ac:dyDescent="0.2">
      <c r="A596" s="9"/>
      <c r="B596" s="9"/>
      <c r="C596" s="9">
        <v>24240</v>
      </c>
      <c r="D596" s="9" t="s">
        <v>768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idden="1" x14ac:dyDescent="0.2">
      <c r="A597" s="9"/>
      <c r="B597" s="9"/>
      <c r="C597" s="9">
        <v>24241</v>
      </c>
      <c r="D597" s="9" t="s">
        <v>769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idden="1" x14ac:dyDescent="0.2">
      <c r="A598" s="9"/>
      <c r="B598" s="9"/>
      <c r="C598" s="9">
        <v>24242</v>
      </c>
      <c r="D598" s="9" t="s">
        <v>770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idden="1" x14ac:dyDescent="0.2">
      <c r="A599" s="9"/>
      <c r="B599" s="9"/>
      <c r="C599" s="9">
        <v>24243</v>
      </c>
      <c r="D599" s="9" t="s">
        <v>771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idden="1" x14ac:dyDescent="0.2">
      <c r="A600" s="9"/>
      <c r="B600" s="9"/>
      <c r="C600" s="9">
        <v>24244</v>
      </c>
      <c r="D600" s="9" t="s">
        <v>811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idden="1" x14ac:dyDescent="0.2">
      <c r="A601" s="9"/>
      <c r="B601" s="9"/>
      <c r="C601" s="9">
        <v>24245</v>
      </c>
      <c r="D601" s="9" t="s">
        <v>772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idden="1" x14ac:dyDescent="0.2">
      <c r="A602" s="9"/>
      <c r="B602" s="9"/>
      <c r="C602" s="9">
        <v>24246</v>
      </c>
      <c r="D602" s="9" t="s">
        <v>773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idden="1" x14ac:dyDescent="0.2">
      <c r="A603" s="9"/>
      <c r="B603" s="9"/>
      <c r="C603" s="9">
        <v>24247</v>
      </c>
      <c r="D603" s="9" t="s">
        <v>774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idden="1" x14ac:dyDescent="0.2">
      <c r="A604" s="9"/>
      <c r="B604" s="9"/>
      <c r="C604" s="9">
        <v>24248</v>
      </c>
      <c r="D604" s="9" t="s">
        <v>812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idden="1" x14ac:dyDescent="0.2">
      <c r="A605" s="9"/>
      <c r="B605" s="9"/>
      <c r="C605" s="9">
        <v>24249</v>
      </c>
      <c r="D605" s="9" t="s">
        <v>775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idden="1" x14ac:dyDescent="0.2">
      <c r="A606" s="9"/>
      <c r="B606" s="9"/>
      <c r="C606" s="9">
        <v>24250</v>
      </c>
      <c r="D606" s="9" t="s">
        <v>776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idden="1" x14ac:dyDescent="0.2">
      <c r="A607" s="9"/>
      <c r="B607" s="9"/>
      <c r="C607" s="9">
        <v>24251</v>
      </c>
      <c r="D607" s="9" t="s">
        <v>777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idden="1" x14ac:dyDescent="0.2">
      <c r="A608" s="9"/>
      <c r="B608" s="9"/>
      <c r="C608" s="9">
        <v>24252</v>
      </c>
      <c r="D608" s="9" t="s">
        <v>778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idden="1" x14ac:dyDescent="0.2">
      <c r="A609" s="9"/>
      <c r="B609" s="9"/>
      <c r="C609" s="9">
        <v>24253</v>
      </c>
      <c r="D609" s="9" t="s">
        <v>780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idden="1" x14ac:dyDescent="0.2">
      <c r="A610" s="9"/>
      <c r="B610" s="9"/>
      <c r="C610" s="9">
        <v>24254</v>
      </c>
      <c r="D610" s="9" t="s">
        <v>779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idden="1" x14ac:dyDescent="0.2">
      <c r="A611" s="9"/>
      <c r="B611" s="9"/>
      <c r="C611" s="9">
        <v>24255</v>
      </c>
      <c r="D611" s="9" t="s">
        <v>781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idden="1" x14ac:dyDescent="0.2">
      <c r="A612" s="9"/>
      <c r="B612" s="9"/>
      <c r="C612" s="9">
        <v>24256</v>
      </c>
      <c r="D612" s="9" t="s">
        <v>813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idden="1" x14ac:dyDescent="0.2">
      <c r="A613" s="9"/>
      <c r="B613" s="9"/>
      <c r="C613" s="9">
        <v>24257</v>
      </c>
      <c r="D613" s="9" t="s">
        <v>782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idden="1" x14ac:dyDescent="0.2">
      <c r="A614" s="9"/>
      <c r="B614" s="9"/>
      <c r="C614" s="9">
        <v>24258</v>
      </c>
      <c r="D614" s="9" t="s">
        <v>783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idden="1" x14ac:dyDescent="0.2">
      <c r="A615" s="9"/>
      <c r="B615" s="9"/>
      <c r="C615" s="9">
        <v>24259</v>
      </c>
      <c r="D615" s="9" t="s">
        <v>784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idden="1" x14ac:dyDescent="0.2">
      <c r="A616" s="9"/>
      <c r="B616" s="9"/>
      <c r="C616" s="9">
        <v>24260</v>
      </c>
      <c r="D616" s="9" t="s">
        <v>785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idden="1" x14ac:dyDescent="0.2">
      <c r="A617" s="9"/>
      <c r="B617" s="9"/>
      <c r="C617" s="9">
        <v>24261</v>
      </c>
      <c r="D617" s="9" t="s">
        <v>786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idden="1" x14ac:dyDescent="0.2">
      <c r="A618" s="9"/>
      <c r="B618" s="9"/>
      <c r="C618" s="9">
        <v>999999</v>
      </c>
      <c r="D618" s="9" t="s">
        <v>789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idden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idden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idden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idden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idden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idden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idden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idden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idden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idden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idden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idden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idden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idden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idden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idden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idden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idden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idden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idden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idden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idden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idden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idden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idden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idden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idden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idden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idden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idden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idden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idden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idden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idden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idden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idden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idden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idden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idden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idden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idden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idden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idden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idden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idden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idden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idden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idden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idden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idden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idden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idden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idden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idden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idden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idden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idden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idden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idden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idden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idden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idden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idden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idden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idden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idden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idden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idden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idden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idden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idden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idden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idden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idden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idden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idden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idden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idden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idden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idden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idden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idden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1" r:id="rId4" name="CommandButton3">
          <controlPr autoLine="0" r:id="rId5">
            <anchor moveWithCells="1">
              <from>
                <xdr:col>12</xdr:col>
                <xdr:colOff>371475</xdr:colOff>
                <xdr:row>9</xdr:row>
                <xdr:rowOff>114300</xdr:rowOff>
              </from>
              <to>
                <xdr:col>23</xdr:col>
                <xdr:colOff>238125</xdr:colOff>
                <xdr:row>11</xdr:row>
                <xdr:rowOff>85725</xdr:rowOff>
              </to>
            </anchor>
          </controlPr>
        </control>
      </mc:Choice>
      <mc:Fallback>
        <control shapeId="7171" r:id="rId4" name="CommandButton3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10</xdr:col>
                <xdr:colOff>466725</xdr:colOff>
                <xdr:row>9</xdr:row>
                <xdr:rowOff>66675</xdr:rowOff>
              </from>
              <to>
                <xdr:col>12</xdr:col>
                <xdr:colOff>228600</xdr:colOff>
                <xdr:row>12</xdr:row>
                <xdr:rowOff>28575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8</xdr:col>
                <xdr:colOff>409575</xdr:colOff>
                <xdr:row>9</xdr:row>
                <xdr:rowOff>66675</xdr:rowOff>
              </from>
              <to>
                <xdr:col>10</xdr:col>
                <xdr:colOff>238125</xdr:colOff>
                <xdr:row>12</xdr:row>
                <xdr:rowOff>28575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5.42578125" customWidth="1"/>
    <col min="2" max="2" width="27.140625" customWidth="1"/>
    <col min="3" max="3" width="10.85546875" bestFit="1" customWidth="1"/>
    <col min="4" max="4" width="20.85546875" customWidth="1"/>
    <col min="5" max="5" width="17.140625" bestFit="1" customWidth="1"/>
    <col min="6" max="6" width="20.140625" bestFit="1" customWidth="1"/>
    <col min="7" max="7" width="15" bestFit="1" customWidth="1"/>
    <col min="14" max="14" width="7.85546875" customWidth="1"/>
    <col min="15" max="23" width="9.140625" hidden="1" customWidth="1"/>
    <col min="25" max="26" width="0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279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+'Feb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+'Feb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March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March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March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March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s="34" customFormat="1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March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</row>
    <row r="22" spans="1:24" s="34" customFormat="1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March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March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March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26"/>
      <c r="G26" s="26"/>
      <c r="H26" s="9"/>
      <c r="I26" s="9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26"/>
      <c r="G27" s="26"/>
      <c r="H27" s="9"/>
      <c r="I27" s="9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26"/>
      <c r="G28" s="26"/>
      <c r="H28" s="9"/>
      <c r="I28" s="9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172"/>
      <c r="G29" s="172"/>
      <c r="H29" s="9"/>
      <c r="I29" s="9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tr">
        <f>+'Feb OPP'!C32</f>
        <v>Your Name Goes Here</v>
      </c>
      <c r="D32" s="55"/>
      <c r="E32" s="55"/>
      <c r="I32" s="26"/>
      <c r="J32" s="26" t="s">
        <v>34</v>
      </c>
      <c r="K32" s="26"/>
      <c r="L32" s="22" t="str">
        <f>+'Feb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tr">
        <f>+'Feb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tr">
        <f>+'Feb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tr">
        <f>+'Feb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tr">
        <f>+'Feb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tr">
        <f>+'Feb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tr">
        <f>+'Feb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_x000a_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CommandButton3">
          <controlPr autoLine="0" r:id="rId5">
            <anchor moveWithCells="1">
              <from>
                <xdr:col>12</xdr:col>
                <xdr:colOff>219075</xdr:colOff>
                <xdr:row>9</xdr:row>
                <xdr:rowOff>114300</xdr:rowOff>
              </from>
              <to>
                <xdr:col>13</xdr:col>
                <xdr:colOff>514350</xdr:colOff>
                <xdr:row>11</xdr:row>
                <xdr:rowOff>85725</xdr:rowOff>
              </to>
            </anchor>
          </controlPr>
        </control>
      </mc:Choice>
      <mc:Fallback>
        <control shapeId="8195" r:id="rId4" name="CommandButton3"/>
      </mc:Fallback>
    </mc:AlternateContent>
    <mc:AlternateContent xmlns:mc="http://schemas.openxmlformats.org/markup-compatibility/2006">
      <mc:Choice Requires="x14">
        <control shapeId="8194" r:id="rId6" name="CommandButton2">
          <controlPr defaultSize="0" autoLine="0" r:id="rId7">
            <anchor moveWithCells="1">
              <from>
                <xdr:col>10</xdr:col>
                <xdr:colOff>409575</xdr:colOff>
                <xdr:row>9</xdr:row>
                <xdr:rowOff>76200</xdr:rowOff>
              </from>
              <to>
                <xdr:col>11</xdr:col>
                <xdr:colOff>590550</xdr:colOff>
                <xdr:row>12</xdr:row>
                <xdr:rowOff>38100</xdr:rowOff>
              </to>
            </anchor>
          </controlPr>
        </control>
      </mc:Choice>
      <mc:Fallback>
        <control shapeId="8194" r:id="rId6" name="CommandButton2"/>
      </mc:Fallback>
    </mc:AlternateContent>
    <mc:AlternateContent xmlns:mc="http://schemas.openxmlformats.org/markup-compatibility/2006">
      <mc:Choice Requires="x14">
        <control shapeId="8193" r:id="rId8" name="CommandButton1">
          <controlPr defaultSize="0" autoLine="0" r:id="rId9">
            <anchor moveWithCells="1">
              <from>
                <xdr:col>8</xdr:col>
                <xdr:colOff>485775</xdr:colOff>
                <xdr:row>9</xdr:row>
                <xdr:rowOff>66675</xdr:rowOff>
              </from>
              <to>
                <xdr:col>10</xdr:col>
                <xdr:colOff>123825</xdr:colOff>
                <xdr:row>12</xdr:row>
                <xdr:rowOff>28575</xdr:rowOff>
              </to>
            </anchor>
          </controlPr>
        </control>
      </mc:Choice>
      <mc:Fallback>
        <control shapeId="8193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2.75" x14ac:dyDescent="0.2"/>
  <cols>
    <col min="1" max="1" width="6.42578125" bestFit="1" customWidth="1"/>
    <col min="2" max="2" width="27.140625" bestFit="1" customWidth="1"/>
    <col min="3" max="3" width="10.85546875" bestFit="1" customWidth="1"/>
    <col min="4" max="4" width="20.85546875" bestFit="1" customWidth="1"/>
    <col min="5" max="5" width="17.140625" bestFit="1" customWidth="1"/>
    <col min="6" max="6" width="20.140625" bestFit="1" customWidth="1"/>
    <col min="7" max="7" width="15" bestFit="1" customWidth="1"/>
    <col min="8" max="13" width="7.7109375" customWidth="1"/>
    <col min="14" max="14" width="7.85546875" customWidth="1"/>
    <col min="15" max="18" width="7.7109375" hidden="1" customWidth="1"/>
    <col min="19" max="19" width="6" hidden="1" customWidth="1"/>
    <col min="20" max="20" width="6.28515625" hidden="1" customWidth="1"/>
    <col min="21" max="21" width="6.7109375" hidden="1" customWidth="1"/>
    <col min="22" max="23" width="9.140625" hidden="1" customWidth="1"/>
  </cols>
  <sheetData>
    <row r="1" spans="1:24" hidden="1" x14ac:dyDescent="0.2"/>
    <row r="2" spans="1:24" hidden="1" x14ac:dyDescent="0.2"/>
    <row r="3" spans="1:24" ht="20.25" x14ac:dyDescent="0.3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75" x14ac:dyDescent="0.25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75" x14ac:dyDescent="0.25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75" x14ac:dyDescent="0.25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">
      <c r="A8" s="153"/>
      <c r="B8" s="26"/>
      <c r="C8" s="26"/>
      <c r="D8" s="28" t="s">
        <v>27</v>
      </c>
      <c r="E8" s="21" t="s">
        <v>278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+'Mar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+'Mar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5" thickBot="1" x14ac:dyDescent="0.25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5" thickBot="1" x14ac:dyDescent="0.25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April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April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April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April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</row>
    <row r="21" spans="1:24" x14ac:dyDescent="0.2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April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April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April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ht="12.75" customHeight="1" x14ac:dyDescent="0.2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April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75" x14ac:dyDescent="0.2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5" thickBot="1" x14ac:dyDescent="0.25">
      <c r="A32" s="153"/>
      <c r="B32" s="26" t="s">
        <v>49</v>
      </c>
      <c r="C32" s="55" t="str">
        <f>+'Mar OPP'!C32</f>
        <v>Your Name Goes Here</v>
      </c>
      <c r="D32" s="55"/>
      <c r="E32" s="55"/>
      <c r="I32" s="26"/>
      <c r="J32" s="26" t="s">
        <v>34</v>
      </c>
      <c r="K32" s="26"/>
      <c r="L32" s="22" t="str">
        <f>+'Mar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">
      <c r="A34" s="153"/>
      <c r="B34" s="26" t="s">
        <v>17</v>
      </c>
      <c r="C34" s="22" t="str">
        <f>+'Mar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">
      <c r="A35" s="153"/>
      <c r="B35" s="26" t="s">
        <v>16</v>
      </c>
      <c r="C35" s="22" t="str">
        <f>+'Mar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">
      <c r="A36" s="153"/>
      <c r="B36" s="26"/>
      <c r="C36" s="22" t="str">
        <f>+'Mar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">
      <c r="A37" s="153"/>
      <c r="B37" s="26"/>
      <c r="C37" s="22" t="str">
        <f>+'Mar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">
      <c r="A38" s="153"/>
      <c r="B38" s="26"/>
      <c r="C38" s="25" t="str">
        <f>+'Mar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">
      <c r="A40" s="153"/>
      <c r="B40" s="26" t="s">
        <v>19</v>
      </c>
      <c r="C40" s="22" t="str">
        <f>+'Mar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5" thickBot="1" x14ac:dyDescent="0.25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">
      <c r="A82" t="s">
        <v>111</v>
      </c>
      <c r="C82">
        <v>3</v>
      </c>
      <c r="D82" t="s">
        <v>184</v>
      </c>
    </row>
    <row r="83" spans="1:4" hidden="1" x14ac:dyDescent="0.2">
      <c r="A83" t="s">
        <v>112</v>
      </c>
      <c r="C83">
        <v>4</v>
      </c>
      <c r="D83" t="s">
        <v>798</v>
      </c>
    </row>
    <row r="84" spans="1:4" hidden="1" x14ac:dyDescent="0.2">
      <c r="A84" t="s">
        <v>113</v>
      </c>
      <c r="C84">
        <v>5</v>
      </c>
      <c r="D84" t="s">
        <v>194</v>
      </c>
    </row>
    <row r="85" spans="1:4" hidden="1" x14ac:dyDescent="0.2">
      <c r="A85" t="s">
        <v>114</v>
      </c>
      <c r="C85">
        <v>6</v>
      </c>
      <c r="D85" t="s">
        <v>182</v>
      </c>
    </row>
    <row r="86" spans="1:4" hidden="1" x14ac:dyDescent="0.2">
      <c r="A86" t="s">
        <v>115</v>
      </c>
      <c r="C86">
        <v>7</v>
      </c>
      <c r="D86" t="s">
        <v>796</v>
      </c>
    </row>
    <row r="87" spans="1:4" hidden="1" x14ac:dyDescent="0.2">
      <c r="A87" t="s">
        <v>116</v>
      </c>
      <c r="C87">
        <v>8</v>
      </c>
      <c r="D87" t="s">
        <v>193</v>
      </c>
    </row>
    <row r="88" spans="1:4" hidden="1" x14ac:dyDescent="0.2">
      <c r="A88" t="s">
        <v>117</v>
      </c>
      <c r="C88">
        <v>9</v>
      </c>
      <c r="D88" t="s">
        <v>181</v>
      </c>
    </row>
    <row r="89" spans="1:4" hidden="1" x14ac:dyDescent="0.2">
      <c r="A89" t="s">
        <v>118</v>
      </c>
      <c r="C89">
        <v>10</v>
      </c>
      <c r="D89" t="s">
        <v>795</v>
      </c>
    </row>
    <row r="90" spans="1:4" hidden="1" x14ac:dyDescent="0.2">
      <c r="A90" t="s">
        <v>119</v>
      </c>
      <c r="C90">
        <v>11</v>
      </c>
      <c r="D90" t="s">
        <v>189</v>
      </c>
    </row>
    <row r="91" spans="1:4" hidden="1" x14ac:dyDescent="0.2">
      <c r="A91" t="s">
        <v>120</v>
      </c>
      <c r="C91">
        <v>12</v>
      </c>
      <c r="D91" t="s">
        <v>177</v>
      </c>
    </row>
    <row r="92" spans="1:4" hidden="1" x14ac:dyDescent="0.2">
      <c r="A92" t="s">
        <v>121</v>
      </c>
      <c r="C92">
        <v>13</v>
      </c>
      <c r="D92" t="s">
        <v>791</v>
      </c>
    </row>
    <row r="93" spans="1:4" hidden="1" x14ac:dyDescent="0.2">
      <c r="A93" t="s">
        <v>122</v>
      </c>
      <c r="C93">
        <v>14</v>
      </c>
      <c r="D93" t="s">
        <v>199</v>
      </c>
    </row>
    <row r="94" spans="1:4" hidden="1" x14ac:dyDescent="0.2">
      <c r="A94" t="s">
        <v>123</v>
      </c>
      <c r="C94">
        <v>15</v>
      </c>
      <c r="D94" t="s">
        <v>187</v>
      </c>
    </row>
    <row r="95" spans="1:4" hidden="1" x14ac:dyDescent="0.2">
      <c r="A95" t="s">
        <v>124</v>
      </c>
      <c r="C95">
        <v>16</v>
      </c>
      <c r="D95" t="s">
        <v>801</v>
      </c>
    </row>
    <row r="96" spans="1:4" hidden="1" x14ac:dyDescent="0.2">
      <c r="A96" t="s">
        <v>125</v>
      </c>
      <c r="C96">
        <v>17</v>
      </c>
      <c r="D96" t="s">
        <v>198</v>
      </c>
    </row>
    <row r="97" spans="1:4" hidden="1" x14ac:dyDescent="0.2">
      <c r="A97" t="s">
        <v>126</v>
      </c>
      <c r="C97">
        <v>18</v>
      </c>
      <c r="D97" t="s">
        <v>186</v>
      </c>
    </row>
    <row r="98" spans="1:4" hidden="1" x14ac:dyDescent="0.2">
      <c r="A98" t="s">
        <v>127</v>
      </c>
      <c r="C98">
        <v>19</v>
      </c>
      <c r="D98" t="s">
        <v>800</v>
      </c>
    </row>
    <row r="99" spans="1:4" hidden="1" x14ac:dyDescent="0.2">
      <c r="A99" t="s">
        <v>128</v>
      </c>
      <c r="C99">
        <v>20</v>
      </c>
      <c r="D99" t="s">
        <v>810</v>
      </c>
    </row>
    <row r="100" spans="1:4" hidden="1" x14ac:dyDescent="0.2">
      <c r="A100" t="s">
        <v>129</v>
      </c>
      <c r="C100">
        <v>21</v>
      </c>
      <c r="D100" t="s">
        <v>197</v>
      </c>
    </row>
    <row r="101" spans="1:4" hidden="1" x14ac:dyDescent="0.2">
      <c r="A101" t="s">
        <v>130</v>
      </c>
      <c r="C101">
        <v>22</v>
      </c>
      <c r="D101" t="s">
        <v>185</v>
      </c>
    </row>
    <row r="102" spans="1:4" hidden="1" x14ac:dyDescent="0.2">
      <c r="A102" t="s">
        <v>131</v>
      </c>
      <c r="C102">
        <v>23</v>
      </c>
      <c r="D102" t="s">
        <v>799</v>
      </c>
    </row>
    <row r="103" spans="1:4" hidden="1" x14ac:dyDescent="0.2">
      <c r="A103" t="s">
        <v>132</v>
      </c>
      <c r="C103">
        <v>24</v>
      </c>
      <c r="D103" t="s">
        <v>190</v>
      </c>
    </row>
    <row r="104" spans="1:4" hidden="1" x14ac:dyDescent="0.2">
      <c r="A104" t="s">
        <v>133</v>
      </c>
      <c r="C104">
        <v>25</v>
      </c>
      <c r="D104" t="s">
        <v>178</v>
      </c>
    </row>
    <row r="105" spans="1:4" hidden="1" x14ac:dyDescent="0.2">
      <c r="A105" t="s">
        <v>134</v>
      </c>
      <c r="C105">
        <v>26</v>
      </c>
      <c r="D105" t="s">
        <v>792</v>
      </c>
    </row>
    <row r="106" spans="1:4" hidden="1" x14ac:dyDescent="0.2">
      <c r="A106" t="s">
        <v>135</v>
      </c>
      <c r="C106">
        <v>27</v>
      </c>
      <c r="D106" t="s">
        <v>192</v>
      </c>
    </row>
    <row r="107" spans="1:4" hidden="1" x14ac:dyDescent="0.2">
      <c r="A107" t="s">
        <v>136</v>
      </c>
      <c r="C107">
        <v>28</v>
      </c>
      <c r="D107" t="s">
        <v>180</v>
      </c>
    </row>
    <row r="108" spans="1:4" hidden="1" x14ac:dyDescent="0.2">
      <c r="A108" t="s">
        <v>137</v>
      </c>
      <c r="C108">
        <v>29</v>
      </c>
      <c r="D108" t="s">
        <v>794</v>
      </c>
    </row>
    <row r="109" spans="1:4" hidden="1" x14ac:dyDescent="0.2">
      <c r="A109" t="s">
        <v>138</v>
      </c>
      <c r="C109">
        <v>30</v>
      </c>
      <c r="D109" t="s">
        <v>191</v>
      </c>
    </row>
    <row r="110" spans="1:4" hidden="1" x14ac:dyDescent="0.2">
      <c r="A110" t="s">
        <v>139</v>
      </c>
      <c r="C110">
        <v>31</v>
      </c>
      <c r="D110" t="s">
        <v>179</v>
      </c>
    </row>
    <row r="111" spans="1:4" hidden="1" x14ac:dyDescent="0.2">
      <c r="A111" t="s">
        <v>140</v>
      </c>
      <c r="C111">
        <v>32</v>
      </c>
      <c r="D111" t="s">
        <v>793</v>
      </c>
    </row>
    <row r="112" spans="1:4" hidden="1" x14ac:dyDescent="0.2">
      <c r="A112" t="s">
        <v>141</v>
      </c>
      <c r="C112">
        <v>33</v>
      </c>
      <c r="D112" t="s">
        <v>195</v>
      </c>
    </row>
    <row r="113" spans="1:4" hidden="1" x14ac:dyDescent="0.2">
      <c r="A113" t="s">
        <v>142</v>
      </c>
      <c r="C113">
        <v>34</v>
      </c>
      <c r="D113" t="s">
        <v>183</v>
      </c>
    </row>
    <row r="114" spans="1:4" hidden="1" x14ac:dyDescent="0.2">
      <c r="A114" t="s">
        <v>143</v>
      </c>
      <c r="C114">
        <v>35</v>
      </c>
      <c r="D114" t="s">
        <v>797</v>
      </c>
    </row>
    <row r="115" spans="1:4" hidden="1" x14ac:dyDescent="0.2">
      <c r="A115" t="s">
        <v>144</v>
      </c>
      <c r="C115">
        <v>36</v>
      </c>
      <c r="D115" t="s">
        <v>188</v>
      </c>
    </row>
    <row r="116" spans="1:4" hidden="1" x14ac:dyDescent="0.2">
      <c r="A116" t="s">
        <v>145</v>
      </c>
      <c r="C116">
        <v>37</v>
      </c>
      <c r="D116" t="s">
        <v>176</v>
      </c>
    </row>
    <row r="117" spans="1:4" hidden="1" x14ac:dyDescent="0.2">
      <c r="A117" t="s">
        <v>146</v>
      </c>
      <c r="C117">
        <v>38</v>
      </c>
      <c r="D117" t="s">
        <v>790</v>
      </c>
    </row>
    <row r="118" spans="1:4" hidden="1" x14ac:dyDescent="0.2">
      <c r="A118" t="s">
        <v>147</v>
      </c>
      <c r="C118">
        <v>101</v>
      </c>
      <c r="D118" t="s">
        <v>291</v>
      </c>
    </row>
    <row r="119" spans="1:4" hidden="1" x14ac:dyDescent="0.2">
      <c r="A119" t="s">
        <v>148</v>
      </c>
      <c r="C119">
        <v>102</v>
      </c>
      <c r="D119" t="s">
        <v>292</v>
      </c>
    </row>
    <row r="120" spans="1:4" hidden="1" x14ac:dyDescent="0.2">
      <c r="A120" t="s">
        <v>149</v>
      </c>
      <c r="C120">
        <v>103</v>
      </c>
      <c r="D120" t="s">
        <v>293</v>
      </c>
    </row>
    <row r="121" spans="1:4" hidden="1" x14ac:dyDescent="0.2">
      <c r="A121" t="s">
        <v>150</v>
      </c>
      <c r="C121">
        <v>104</v>
      </c>
      <c r="D121" t="s">
        <v>294</v>
      </c>
    </row>
    <row r="122" spans="1:4" hidden="1" x14ac:dyDescent="0.2">
      <c r="A122" t="s">
        <v>151</v>
      </c>
      <c r="C122">
        <v>105</v>
      </c>
      <c r="D122" t="s">
        <v>295</v>
      </c>
    </row>
    <row r="123" spans="1:4" hidden="1" x14ac:dyDescent="0.2">
      <c r="A123" t="s">
        <v>152</v>
      </c>
      <c r="C123">
        <v>106</v>
      </c>
      <c r="D123" t="s">
        <v>296</v>
      </c>
    </row>
    <row r="124" spans="1:4" hidden="1" x14ac:dyDescent="0.2">
      <c r="A124" t="s">
        <v>153</v>
      </c>
      <c r="C124">
        <v>107</v>
      </c>
      <c r="D124" t="s">
        <v>297</v>
      </c>
    </row>
    <row r="125" spans="1:4" hidden="1" x14ac:dyDescent="0.2">
      <c r="A125" t="s">
        <v>154</v>
      </c>
      <c r="C125">
        <v>108</v>
      </c>
      <c r="D125" t="s">
        <v>298</v>
      </c>
    </row>
    <row r="126" spans="1:4" hidden="1" x14ac:dyDescent="0.2">
      <c r="A126" t="s">
        <v>155</v>
      </c>
      <c r="C126">
        <v>109</v>
      </c>
      <c r="D126" t="s">
        <v>299</v>
      </c>
    </row>
    <row r="127" spans="1:4" hidden="1" x14ac:dyDescent="0.2">
      <c r="A127" t="s">
        <v>156</v>
      </c>
      <c r="C127">
        <v>110</v>
      </c>
      <c r="D127" t="s">
        <v>300</v>
      </c>
    </row>
    <row r="128" spans="1:4" hidden="1" x14ac:dyDescent="0.2">
      <c r="A128" t="s">
        <v>157</v>
      </c>
      <c r="C128">
        <v>111</v>
      </c>
      <c r="D128" t="s">
        <v>301</v>
      </c>
    </row>
    <row r="129" spans="1:4" hidden="1" x14ac:dyDescent="0.2">
      <c r="A129" t="s">
        <v>158</v>
      </c>
      <c r="C129">
        <v>201</v>
      </c>
      <c r="D129" t="s">
        <v>302</v>
      </c>
    </row>
    <row r="130" spans="1:4" hidden="1" x14ac:dyDescent="0.2">
      <c r="A130" t="s">
        <v>159</v>
      </c>
      <c r="C130">
        <v>202</v>
      </c>
      <c r="D130" t="s">
        <v>303</v>
      </c>
    </row>
    <row r="131" spans="1:4" hidden="1" x14ac:dyDescent="0.2">
      <c r="A131" t="s">
        <v>160</v>
      </c>
      <c r="C131">
        <v>203</v>
      </c>
      <c r="D131" t="s">
        <v>304</v>
      </c>
    </row>
    <row r="132" spans="1:4" hidden="1" x14ac:dyDescent="0.2">
      <c r="A132" t="s">
        <v>161</v>
      </c>
      <c r="C132">
        <v>204</v>
      </c>
      <c r="D132" t="s">
        <v>305</v>
      </c>
    </row>
    <row r="133" spans="1:4" hidden="1" x14ac:dyDescent="0.2">
      <c r="A133" t="s">
        <v>162</v>
      </c>
      <c r="C133">
        <v>205</v>
      </c>
      <c r="D133" t="s">
        <v>306</v>
      </c>
    </row>
    <row r="134" spans="1:4" hidden="1" x14ac:dyDescent="0.2">
      <c r="A134" t="s">
        <v>163</v>
      </c>
      <c r="C134">
        <v>206</v>
      </c>
      <c r="D134" t="s">
        <v>307</v>
      </c>
    </row>
    <row r="135" spans="1:4" hidden="1" x14ac:dyDescent="0.2">
      <c r="A135" t="s">
        <v>164</v>
      </c>
      <c r="C135">
        <v>207</v>
      </c>
      <c r="D135" t="s">
        <v>308</v>
      </c>
    </row>
    <row r="136" spans="1:4" hidden="1" x14ac:dyDescent="0.2">
      <c r="A136" t="s">
        <v>165</v>
      </c>
      <c r="C136">
        <v>208</v>
      </c>
      <c r="D136" t="s">
        <v>309</v>
      </c>
    </row>
    <row r="137" spans="1:4" hidden="1" x14ac:dyDescent="0.2">
      <c r="A137" t="s">
        <v>166</v>
      </c>
      <c r="C137">
        <v>209</v>
      </c>
      <c r="D137" t="s">
        <v>310</v>
      </c>
    </row>
    <row r="138" spans="1:4" hidden="1" x14ac:dyDescent="0.2">
      <c r="A138" t="s">
        <v>167</v>
      </c>
      <c r="C138">
        <v>210</v>
      </c>
      <c r="D138" t="s">
        <v>311</v>
      </c>
    </row>
    <row r="139" spans="1:4" hidden="1" x14ac:dyDescent="0.2">
      <c r="A139" t="s">
        <v>168</v>
      </c>
      <c r="C139">
        <v>211</v>
      </c>
      <c r="D139" t="s">
        <v>312</v>
      </c>
    </row>
    <row r="140" spans="1:4" hidden="1" x14ac:dyDescent="0.2">
      <c r="A140" t="s">
        <v>169</v>
      </c>
      <c r="C140">
        <v>212</v>
      </c>
      <c r="D140" t="s">
        <v>313</v>
      </c>
    </row>
    <row r="141" spans="1:4" hidden="1" x14ac:dyDescent="0.2">
      <c r="A141" t="s">
        <v>170</v>
      </c>
      <c r="C141">
        <v>213</v>
      </c>
      <c r="D141" t="s">
        <v>314</v>
      </c>
    </row>
    <row r="142" spans="1:4" hidden="1" x14ac:dyDescent="0.2">
      <c r="A142" t="s">
        <v>171</v>
      </c>
      <c r="C142">
        <v>214</v>
      </c>
      <c r="D142" t="s">
        <v>315</v>
      </c>
    </row>
    <row r="143" spans="1:4" hidden="1" x14ac:dyDescent="0.2">
      <c r="A143" t="s">
        <v>172</v>
      </c>
      <c r="C143">
        <v>215</v>
      </c>
      <c r="D143" t="s">
        <v>316</v>
      </c>
    </row>
    <row r="144" spans="1:4" hidden="1" x14ac:dyDescent="0.2">
      <c r="A144" t="s">
        <v>173</v>
      </c>
      <c r="C144">
        <v>216</v>
      </c>
      <c r="D144" t="s">
        <v>317</v>
      </c>
    </row>
    <row r="145" spans="1:4" hidden="1" x14ac:dyDescent="0.2">
      <c r="A145" t="s">
        <v>174</v>
      </c>
      <c r="C145">
        <v>217</v>
      </c>
      <c r="D145" t="s">
        <v>318</v>
      </c>
    </row>
    <row r="146" spans="1:4" hidden="1" x14ac:dyDescent="0.2">
      <c r="A146" t="s">
        <v>175</v>
      </c>
      <c r="C146">
        <v>218</v>
      </c>
      <c r="D146" t="s">
        <v>319</v>
      </c>
    </row>
    <row r="147" spans="1:4" hidden="1" x14ac:dyDescent="0.2">
      <c r="A147" t="s">
        <v>176</v>
      </c>
      <c r="C147">
        <v>219</v>
      </c>
      <c r="D147" t="s">
        <v>320</v>
      </c>
    </row>
    <row r="148" spans="1:4" hidden="1" x14ac:dyDescent="0.2">
      <c r="A148" t="s">
        <v>177</v>
      </c>
      <c r="C148">
        <v>220</v>
      </c>
      <c r="D148" t="s">
        <v>321</v>
      </c>
    </row>
    <row r="149" spans="1:4" hidden="1" x14ac:dyDescent="0.2">
      <c r="A149" t="s">
        <v>178</v>
      </c>
      <c r="C149">
        <v>221</v>
      </c>
      <c r="D149" t="s">
        <v>322</v>
      </c>
    </row>
    <row r="150" spans="1:4" hidden="1" x14ac:dyDescent="0.2">
      <c r="A150" t="s">
        <v>179</v>
      </c>
      <c r="C150">
        <v>222</v>
      </c>
      <c r="D150" t="s">
        <v>323</v>
      </c>
    </row>
    <row r="151" spans="1:4" hidden="1" x14ac:dyDescent="0.2">
      <c r="A151" t="s">
        <v>180</v>
      </c>
      <c r="C151">
        <v>223</v>
      </c>
      <c r="D151" t="s">
        <v>324</v>
      </c>
    </row>
    <row r="152" spans="1:4" hidden="1" x14ac:dyDescent="0.2">
      <c r="A152" t="s">
        <v>181</v>
      </c>
      <c r="C152">
        <v>224</v>
      </c>
      <c r="D152" t="s">
        <v>325</v>
      </c>
    </row>
    <row r="153" spans="1:4" hidden="1" x14ac:dyDescent="0.2">
      <c r="A153" t="s">
        <v>182</v>
      </c>
      <c r="C153">
        <v>225</v>
      </c>
      <c r="D153" t="s">
        <v>326</v>
      </c>
    </row>
    <row r="154" spans="1:4" hidden="1" x14ac:dyDescent="0.2">
      <c r="A154" t="s">
        <v>183</v>
      </c>
      <c r="C154">
        <v>226</v>
      </c>
      <c r="D154" t="s">
        <v>327</v>
      </c>
    </row>
    <row r="155" spans="1:4" hidden="1" x14ac:dyDescent="0.2">
      <c r="A155" t="s">
        <v>184</v>
      </c>
      <c r="C155">
        <v>227</v>
      </c>
      <c r="D155" t="s">
        <v>328</v>
      </c>
    </row>
    <row r="156" spans="1:4" hidden="1" x14ac:dyDescent="0.2">
      <c r="A156" t="s">
        <v>185</v>
      </c>
      <c r="C156">
        <v>228</v>
      </c>
      <c r="D156" t="s">
        <v>329</v>
      </c>
    </row>
    <row r="157" spans="1:4" hidden="1" x14ac:dyDescent="0.2">
      <c r="A157" t="s">
        <v>186</v>
      </c>
      <c r="C157">
        <v>229</v>
      </c>
      <c r="D157" t="s">
        <v>330</v>
      </c>
    </row>
    <row r="158" spans="1:4" hidden="1" x14ac:dyDescent="0.2">
      <c r="A158" t="s">
        <v>187</v>
      </c>
      <c r="C158">
        <v>230</v>
      </c>
      <c r="D158" t="s">
        <v>331</v>
      </c>
    </row>
    <row r="159" spans="1:4" hidden="1" x14ac:dyDescent="0.2">
      <c r="A159" t="s">
        <v>188</v>
      </c>
      <c r="C159">
        <v>231</v>
      </c>
      <c r="D159" t="s">
        <v>332</v>
      </c>
    </row>
    <row r="160" spans="1:4" hidden="1" x14ac:dyDescent="0.2">
      <c r="A160" t="s">
        <v>189</v>
      </c>
      <c r="C160">
        <v>232</v>
      </c>
      <c r="D160" t="s">
        <v>333</v>
      </c>
    </row>
    <row r="161" spans="1:4" hidden="1" x14ac:dyDescent="0.2">
      <c r="A161" t="s">
        <v>190</v>
      </c>
      <c r="C161">
        <v>233</v>
      </c>
      <c r="D161" t="s">
        <v>334</v>
      </c>
    </row>
    <row r="162" spans="1:4" hidden="1" x14ac:dyDescent="0.2">
      <c r="A162" t="s">
        <v>191</v>
      </c>
      <c r="C162">
        <v>234</v>
      </c>
      <c r="D162" t="s">
        <v>335</v>
      </c>
    </row>
    <row r="163" spans="1:4" hidden="1" x14ac:dyDescent="0.2">
      <c r="A163" t="s">
        <v>192</v>
      </c>
      <c r="C163">
        <v>235</v>
      </c>
      <c r="D163" t="s">
        <v>336</v>
      </c>
    </row>
    <row r="164" spans="1:4" hidden="1" x14ac:dyDescent="0.2">
      <c r="A164" t="s">
        <v>193</v>
      </c>
      <c r="C164">
        <v>236</v>
      </c>
      <c r="D164" t="s">
        <v>337</v>
      </c>
    </row>
    <row r="165" spans="1:4" hidden="1" x14ac:dyDescent="0.2">
      <c r="A165" t="s">
        <v>194</v>
      </c>
      <c r="C165">
        <v>237</v>
      </c>
      <c r="D165" t="s">
        <v>338</v>
      </c>
    </row>
    <row r="166" spans="1:4" hidden="1" x14ac:dyDescent="0.2">
      <c r="A166" t="s">
        <v>195</v>
      </c>
      <c r="C166">
        <v>238</v>
      </c>
      <c r="D166" t="s">
        <v>339</v>
      </c>
    </row>
    <row r="167" spans="1:4" hidden="1" x14ac:dyDescent="0.2">
      <c r="A167" t="s">
        <v>196</v>
      </c>
      <c r="C167">
        <v>239</v>
      </c>
      <c r="D167" t="s">
        <v>340</v>
      </c>
    </row>
    <row r="168" spans="1:4" hidden="1" x14ac:dyDescent="0.2">
      <c r="A168" t="s">
        <v>197</v>
      </c>
      <c r="C168">
        <v>240</v>
      </c>
      <c r="D168" t="s">
        <v>341</v>
      </c>
    </row>
    <row r="169" spans="1:4" hidden="1" x14ac:dyDescent="0.2">
      <c r="A169" t="s">
        <v>198</v>
      </c>
      <c r="C169">
        <v>241</v>
      </c>
      <c r="D169" t="s">
        <v>342</v>
      </c>
    </row>
    <row r="170" spans="1:4" hidden="1" x14ac:dyDescent="0.2">
      <c r="A170" t="s">
        <v>199</v>
      </c>
      <c r="C170">
        <v>242</v>
      </c>
      <c r="D170" t="s">
        <v>343</v>
      </c>
    </row>
    <row r="171" spans="1:4" hidden="1" x14ac:dyDescent="0.2">
      <c r="A171" t="s">
        <v>200</v>
      </c>
      <c r="C171">
        <v>243</v>
      </c>
      <c r="D171" t="s">
        <v>344</v>
      </c>
    </row>
    <row r="172" spans="1:4" hidden="1" x14ac:dyDescent="0.2">
      <c r="A172" t="s">
        <v>201</v>
      </c>
      <c r="C172">
        <v>244</v>
      </c>
      <c r="D172" t="s">
        <v>345</v>
      </c>
    </row>
    <row r="173" spans="1:4" hidden="1" x14ac:dyDescent="0.2">
      <c r="A173" t="s">
        <v>790</v>
      </c>
      <c r="C173">
        <v>245</v>
      </c>
      <c r="D173" t="s">
        <v>346</v>
      </c>
    </row>
    <row r="174" spans="1:4" hidden="1" x14ac:dyDescent="0.2">
      <c r="A174" t="s">
        <v>791</v>
      </c>
      <c r="C174">
        <v>246</v>
      </c>
      <c r="D174" t="s">
        <v>347</v>
      </c>
    </row>
    <row r="175" spans="1:4" hidden="1" x14ac:dyDescent="0.2">
      <c r="A175" t="s">
        <v>792</v>
      </c>
      <c r="C175">
        <v>247</v>
      </c>
      <c r="D175" t="s">
        <v>348</v>
      </c>
    </row>
    <row r="176" spans="1:4" hidden="1" x14ac:dyDescent="0.2">
      <c r="A176" t="s">
        <v>793</v>
      </c>
      <c r="C176">
        <v>248</v>
      </c>
      <c r="D176" t="s">
        <v>349</v>
      </c>
    </row>
    <row r="177" spans="1:4" hidden="1" x14ac:dyDescent="0.2">
      <c r="A177" t="s">
        <v>794</v>
      </c>
      <c r="C177">
        <v>249</v>
      </c>
      <c r="D177" t="s">
        <v>350</v>
      </c>
    </row>
    <row r="178" spans="1:4" hidden="1" x14ac:dyDescent="0.2">
      <c r="A178" t="s">
        <v>795</v>
      </c>
      <c r="C178">
        <v>250</v>
      </c>
      <c r="D178" t="s">
        <v>351</v>
      </c>
    </row>
    <row r="179" spans="1:4" hidden="1" x14ac:dyDescent="0.2">
      <c r="A179" t="s">
        <v>796</v>
      </c>
      <c r="C179">
        <v>251</v>
      </c>
      <c r="D179" t="s">
        <v>352</v>
      </c>
    </row>
    <row r="180" spans="1:4" hidden="1" x14ac:dyDescent="0.2">
      <c r="A180" t="s">
        <v>797</v>
      </c>
      <c r="C180">
        <v>252</v>
      </c>
      <c r="D180" t="s">
        <v>353</v>
      </c>
    </row>
    <row r="181" spans="1:4" hidden="1" x14ac:dyDescent="0.2">
      <c r="A181" t="s">
        <v>798</v>
      </c>
      <c r="C181">
        <v>253</v>
      </c>
      <c r="D181" t="s">
        <v>354</v>
      </c>
    </row>
    <row r="182" spans="1:4" hidden="1" x14ac:dyDescent="0.2">
      <c r="A182" t="s">
        <v>799</v>
      </c>
      <c r="C182">
        <v>254</v>
      </c>
      <c r="D182" t="s">
        <v>355</v>
      </c>
    </row>
    <row r="183" spans="1:4" hidden="1" x14ac:dyDescent="0.2">
      <c r="A183" t="s">
        <v>800</v>
      </c>
      <c r="C183">
        <v>255</v>
      </c>
      <c r="D183" t="s">
        <v>356</v>
      </c>
    </row>
    <row r="184" spans="1:4" hidden="1" x14ac:dyDescent="0.2">
      <c r="A184" t="s">
        <v>801</v>
      </c>
      <c r="C184">
        <v>256</v>
      </c>
      <c r="D184" t="s">
        <v>357</v>
      </c>
    </row>
    <row r="185" spans="1:4" hidden="1" x14ac:dyDescent="0.2">
      <c r="A185" t="s">
        <v>202</v>
      </c>
      <c r="C185">
        <v>257</v>
      </c>
      <c r="D185" t="s">
        <v>358</v>
      </c>
    </row>
    <row r="186" spans="1:4" hidden="1" x14ac:dyDescent="0.2">
      <c r="A186" t="s">
        <v>203</v>
      </c>
      <c r="C186">
        <v>258</v>
      </c>
      <c r="D186" t="s">
        <v>359</v>
      </c>
    </row>
    <row r="187" spans="1:4" hidden="1" x14ac:dyDescent="0.2">
      <c r="A187" t="s">
        <v>204</v>
      </c>
      <c r="C187">
        <v>259</v>
      </c>
      <c r="D187" t="s">
        <v>360</v>
      </c>
    </row>
    <row r="188" spans="1:4" hidden="1" x14ac:dyDescent="0.2">
      <c r="A188" t="s">
        <v>205</v>
      </c>
      <c r="C188">
        <v>260</v>
      </c>
      <c r="D188" t="s">
        <v>361</v>
      </c>
    </row>
    <row r="189" spans="1:4" hidden="1" x14ac:dyDescent="0.2">
      <c r="A189" t="s">
        <v>206</v>
      </c>
      <c r="C189">
        <v>261</v>
      </c>
      <c r="D189" t="s">
        <v>362</v>
      </c>
    </row>
    <row r="190" spans="1:4" hidden="1" x14ac:dyDescent="0.2">
      <c r="A190" t="s">
        <v>207</v>
      </c>
      <c r="C190">
        <v>262</v>
      </c>
      <c r="D190" t="s">
        <v>363</v>
      </c>
    </row>
    <row r="191" spans="1:4" hidden="1" x14ac:dyDescent="0.2">
      <c r="A191" t="s">
        <v>208</v>
      </c>
      <c r="C191">
        <v>263</v>
      </c>
      <c r="D191" t="s">
        <v>364</v>
      </c>
    </row>
    <row r="192" spans="1:4" hidden="1" x14ac:dyDescent="0.2">
      <c r="A192" t="s">
        <v>209</v>
      </c>
      <c r="C192">
        <v>264</v>
      </c>
      <c r="D192" t="s">
        <v>365</v>
      </c>
    </row>
    <row r="193" spans="1:4" hidden="1" x14ac:dyDescent="0.2">
      <c r="A193" t="s">
        <v>210</v>
      </c>
      <c r="C193">
        <v>265</v>
      </c>
      <c r="D193" t="s">
        <v>366</v>
      </c>
    </row>
    <row r="194" spans="1:4" hidden="1" x14ac:dyDescent="0.2">
      <c r="A194" t="s">
        <v>211</v>
      </c>
      <c r="C194">
        <v>266</v>
      </c>
      <c r="D194" t="s">
        <v>367</v>
      </c>
    </row>
    <row r="195" spans="1:4" hidden="1" x14ac:dyDescent="0.2">
      <c r="A195" t="s">
        <v>212</v>
      </c>
      <c r="C195">
        <v>267</v>
      </c>
      <c r="D195" t="s">
        <v>368</v>
      </c>
    </row>
    <row r="196" spans="1:4" hidden="1" x14ac:dyDescent="0.2">
      <c r="A196" t="s">
        <v>213</v>
      </c>
      <c r="C196">
        <v>268</v>
      </c>
      <c r="D196" t="s">
        <v>369</v>
      </c>
    </row>
    <row r="197" spans="1:4" hidden="1" x14ac:dyDescent="0.2">
      <c r="A197" t="s">
        <v>214</v>
      </c>
      <c r="C197">
        <v>269</v>
      </c>
      <c r="D197" t="s">
        <v>370</v>
      </c>
    </row>
    <row r="198" spans="1:4" hidden="1" x14ac:dyDescent="0.2">
      <c r="A198" t="s">
        <v>215</v>
      </c>
      <c r="C198">
        <v>270</v>
      </c>
      <c r="D198" t="s">
        <v>371</v>
      </c>
    </row>
    <row r="199" spans="1:4" hidden="1" x14ac:dyDescent="0.2">
      <c r="A199" t="s">
        <v>216</v>
      </c>
      <c r="C199">
        <v>271</v>
      </c>
      <c r="D199" t="s">
        <v>372</v>
      </c>
    </row>
    <row r="200" spans="1:4" hidden="1" x14ac:dyDescent="0.2">
      <c r="A200" t="s">
        <v>217</v>
      </c>
      <c r="C200">
        <v>272</v>
      </c>
      <c r="D200" t="s">
        <v>373</v>
      </c>
    </row>
    <row r="201" spans="1:4" hidden="1" x14ac:dyDescent="0.2">
      <c r="A201" t="s">
        <v>802</v>
      </c>
      <c r="C201">
        <v>273</v>
      </c>
      <c r="D201" t="s">
        <v>374</v>
      </c>
    </row>
    <row r="202" spans="1:4" hidden="1" x14ac:dyDescent="0.2">
      <c r="A202" t="s">
        <v>803</v>
      </c>
      <c r="C202">
        <v>274</v>
      </c>
      <c r="D202" t="s">
        <v>375</v>
      </c>
    </row>
    <row r="203" spans="1:4" hidden="1" x14ac:dyDescent="0.2">
      <c r="A203" t="s">
        <v>218</v>
      </c>
      <c r="C203">
        <v>275</v>
      </c>
      <c r="D203" t="s">
        <v>376</v>
      </c>
    </row>
    <row r="204" spans="1:4" hidden="1" x14ac:dyDescent="0.2">
      <c r="A204" t="s">
        <v>219</v>
      </c>
      <c r="C204">
        <v>276</v>
      </c>
      <c r="D204" t="s">
        <v>377</v>
      </c>
    </row>
    <row r="205" spans="1:4" hidden="1" x14ac:dyDescent="0.2">
      <c r="A205" t="s">
        <v>220</v>
      </c>
      <c r="C205">
        <v>277</v>
      </c>
      <c r="D205" t="s">
        <v>378</v>
      </c>
    </row>
    <row r="206" spans="1:4" hidden="1" x14ac:dyDescent="0.2">
      <c r="A206" t="s">
        <v>221</v>
      </c>
      <c r="C206">
        <v>278</v>
      </c>
      <c r="D206" t="s">
        <v>379</v>
      </c>
    </row>
    <row r="207" spans="1:4" hidden="1" x14ac:dyDescent="0.2">
      <c r="A207" t="s">
        <v>222</v>
      </c>
      <c r="C207">
        <v>279</v>
      </c>
      <c r="D207" t="s">
        <v>380</v>
      </c>
    </row>
    <row r="208" spans="1:4" hidden="1" x14ac:dyDescent="0.2">
      <c r="A208" t="s">
        <v>223</v>
      </c>
      <c r="C208">
        <v>280</v>
      </c>
      <c r="D208" t="s">
        <v>381</v>
      </c>
    </row>
    <row r="209" spans="1:4" hidden="1" x14ac:dyDescent="0.2">
      <c r="A209" t="s">
        <v>224</v>
      </c>
      <c r="C209">
        <v>281</v>
      </c>
      <c r="D209" t="s">
        <v>382</v>
      </c>
    </row>
    <row r="210" spans="1:4" hidden="1" x14ac:dyDescent="0.2">
      <c r="A210" t="s">
        <v>225</v>
      </c>
      <c r="C210">
        <v>282</v>
      </c>
      <c r="D210" t="s">
        <v>383</v>
      </c>
    </row>
    <row r="211" spans="1:4" hidden="1" x14ac:dyDescent="0.2">
      <c r="A211" t="s">
        <v>226</v>
      </c>
      <c r="C211">
        <v>283</v>
      </c>
      <c r="D211" t="s">
        <v>384</v>
      </c>
    </row>
    <row r="212" spans="1:4" hidden="1" x14ac:dyDescent="0.2">
      <c r="A212" t="s">
        <v>227</v>
      </c>
      <c r="C212">
        <v>284</v>
      </c>
      <c r="D212" t="s">
        <v>385</v>
      </c>
    </row>
    <row r="213" spans="1:4" hidden="1" x14ac:dyDescent="0.2">
      <c r="A213" t="s">
        <v>228</v>
      </c>
      <c r="C213">
        <v>285</v>
      </c>
      <c r="D213" t="s">
        <v>386</v>
      </c>
    </row>
    <row r="214" spans="1:4" hidden="1" x14ac:dyDescent="0.2">
      <c r="A214" t="s">
        <v>229</v>
      </c>
      <c r="C214">
        <v>286</v>
      </c>
      <c r="D214" t="s">
        <v>387</v>
      </c>
    </row>
    <row r="215" spans="1:4" hidden="1" x14ac:dyDescent="0.2">
      <c r="A215" t="s">
        <v>230</v>
      </c>
      <c r="C215">
        <v>287</v>
      </c>
      <c r="D215" t="s">
        <v>388</v>
      </c>
    </row>
    <row r="216" spans="1:4" hidden="1" x14ac:dyDescent="0.2">
      <c r="A216" t="s">
        <v>231</v>
      </c>
      <c r="C216">
        <v>301</v>
      </c>
      <c r="D216" t="s">
        <v>389</v>
      </c>
    </row>
    <row r="217" spans="1:4" hidden="1" x14ac:dyDescent="0.2">
      <c r="A217" t="s">
        <v>232</v>
      </c>
      <c r="C217">
        <v>302</v>
      </c>
      <c r="D217" t="s">
        <v>390</v>
      </c>
    </row>
    <row r="218" spans="1:4" hidden="1" x14ac:dyDescent="0.2">
      <c r="A218" t="s">
        <v>233</v>
      </c>
      <c r="C218">
        <v>303</v>
      </c>
      <c r="D218" t="s">
        <v>391</v>
      </c>
    </row>
    <row r="219" spans="1:4" hidden="1" x14ac:dyDescent="0.2">
      <c r="A219" t="s">
        <v>234</v>
      </c>
      <c r="C219">
        <v>304</v>
      </c>
      <c r="D219" t="s">
        <v>392</v>
      </c>
    </row>
    <row r="220" spans="1:4" hidden="1" x14ac:dyDescent="0.2">
      <c r="A220" t="s">
        <v>235</v>
      </c>
      <c r="C220">
        <v>305</v>
      </c>
      <c r="D220" t="s">
        <v>393</v>
      </c>
    </row>
    <row r="221" spans="1:4" hidden="1" x14ac:dyDescent="0.2">
      <c r="A221" t="s">
        <v>236</v>
      </c>
      <c r="C221">
        <v>306</v>
      </c>
      <c r="D221" t="s">
        <v>394</v>
      </c>
    </row>
    <row r="222" spans="1:4" hidden="1" x14ac:dyDescent="0.2">
      <c r="A222" t="s">
        <v>237</v>
      </c>
      <c r="C222">
        <v>307</v>
      </c>
      <c r="D222" t="s">
        <v>395</v>
      </c>
    </row>
    <row r="223" spans="1:4" hidden="1" x14ac:dyDescent="0.2">
      <c r="A223" t="s">
        <v>238</v>
      </c>
      <c r="C223">
        <v>308</v>
      </c>
      <c r="D223" t="s">
        <v>396</v>
      </c>
    </row>
    <row r="224" spans="1:4" hidden="1" x14ac:dyDescent="0.2">
      <c r="A224" t="s">
        <v>239</v>
      </c>
      <c r="C224">
        <v>309</v>
      </c>
      <c r="D224" t="s">
        <v>397</v>
      </c>
    </row>
    <row r="225" spans="1:4" hidden="1" x14ac:dyDescent="0.2">
      <c r="A225" t="s">
        <v>240</v>
      </c>
      <c r="C225">
        <v>310</v>
      </c>
      <c r="D225" t="s">
        <v>398</v>
      </c>
    </row>
    <row r="226" spans="1:4" hidden="1" x14ac:dyDescent="0.2">
      <c r="A226" t="s">
        <v>241</v>
      </c>
      <c r="C226">
        <v>311</v>
      </c>
      <c r="D226" t="s">
        <v>399</v>
      </c>
    </row>
    <row r="227" spans="1:4" hidden="1" x14ac:dyDescent="0.2">
      <c r="A227" t="s">
        <v>242</v>
      </c>
      <c r="C227">
        <v>312</v>
      </c>
      <c r="D227" t="s">
        <v>400</v>
      </c>
    </row>
    <row r="228" spans="1:4" hidden="1" x14ac:dyDescent="0.2">
      <c r="A228" t="s">
        <v>243</v>
      </c>
      <c r="C228">
        <v>313</v>
      </c>
      <c r="D228" t="s">
        <v>401</v>
      </c>
    </row>
    <row r="229" spans="1:4" hidden="1" x14ac:dyDescent="0.2">
      <c r="A229" t="s">
        <v>244</v>
      </c>
      <c r="C229">
        <v>314</v>
      </c>
      <c r="D229" t="s">
        <v>402</v>
      </c>
    </row>
    <row r="230" spans="1:4" hidden="1" x14ac:dyDescent="0.2">
      <c r="A230" t="s">
        <v>245</v>
      </c>
      <c r="C230">
        <v>315</v>
      </c>
      <c r="D230" t="s">
        <v>403</v>
      </c>
    </row>
    <row r="231" spans="1:4" hidden="1" x14ac:dyDescent="0.2">
      <c r="A231" t="s">
        <v>246</v>
      </c>
      <c r="C231">
        <v>316</v>
      </c>
      <c r="D231" t="s">
        <v>404</v>
      </c>
    </row>
    <row r="232" spans="1:4" hidden="1" x14ac:dyDescent="0.2">
      <c r="A232" t="s">
        <v>247</v>
      </c>
      <c r="C232">
        <v>401</v>
      </c>
      <c r="D232" t="s">
        <v>405</v>
      </c>
    </row>
    <row r="233" spans="1:4" hidden="1" x14ac:dyDescent="0.2">
      <c r="A233" t="s">
        <v>248</v>
      </c>
      <c r="C233">
        <v>402</v>
      </c>
      <c r="D233" t="s">
        <v>406</v>
      </c>
    </row>
    <row r="234" spans="1:4" hidden="1" x14ac:dyDescent="0.2">
      <c r="A234" t="s">
        <v>249</v>
      </c>
      <c r="C234">
        <v>403</v>
      </c>
      <c r="D234" t="s">
        <v>407</v>
      </c>
    </row>
    <row r="235" spans="1:4" hidden="1" x14ac:dyDescent="0.2">
      <c r="A235" t="s">
        <v>250</v>
      </c>
      <c r="C235">
        <v>404</v>
      </c>
      <c r="D235" t="s">
        <v>408</v>
      </c>
    </row>
    <row r="236" spans="1:4" hidden="1" x14ac:dyDescent="0.2">
      <c r="A236" t="s">
        <v>251</v>
      </c>
      <c r="C236">
        <v>405</v>
      </c>
      <c r="D236" t="s">
        <v>409</v>
      </c>
    </row>
    <row r="237" spans="1:4" hidden="1" x14ac:dyDescent="0.2">
      <c r="A237" t="s">
        <v>252</v>
      </c>
      <c r="C237">
        <v>406</v>
      </c>
      <c r="D237" t="s">
        <v>410</v>
      </c>
    </row>
    <row r="238" spans="1:4" hidden="1" x14ac:dyDescent="0.2">
      <c r="A238" t="s">
        <v>253</v>
      </c>
      <c r="C238">
        <v>407</v>
      </c>
      <c r="D238" t="s">
        <v>411</v>
      </c>
    </row>
    <row r="239" spans="1:4" hidden="1" x14ac:dyDescent="0.2">
      <c r="A239" t="s">
        <v>254</v>
      </c>
      <c r="C239">
        <v>501</v>
      </c>
      <c r="D239" t="s">
        <v>412</v>
      </c>
    </row>
    <row r="240" spans="1:4" hidden="1" x14ac:dyDescent="0.2">
      <c r="A240" t="s">
        <v>255</v>
      </c>
      <c r="C240">
        <v>502</v>
      </c>
      <c r="D240" t="s">
        <v>413</v>
      </c>
    </row>
    <row r="241" spans="1:4" hidden="1" x14ac:dyDescent="0.2">
      <c r="A241" t="s">
        <v>256</v>
      </c>
      <c r="C241">
        <v>503</v>
      </c>
      <c r="D241" t="s">
        <v>414</v>
      </c>
    </row>
    <row r="242" spans="1:4" hidden="1" x14ac:dyDescent="0.2">
      <c r="A242" t="s">
        <v>257</v>
      </c>
      <c r="C242">
        <v>504</v>
      </c>
      <c r="D242" t="s">
        <v>415</v>
      </c>
    </row>
    <row r="243" spans="1:4" hidden="1" x14ac:dyDescent="0.2">
      <c r="A243" t="s">
        <v>258</v>
      </c>
      <c r="C243">
        <v>505</v>
      </c>
      <c r="D243" t="s">
        <v>416</v>
      </c>
    </row>
    <row r="244" spans="1:4" hidden="1" x14ac:dyDescent="0.2">
      <c r="A244" t="s">
        <v>259</v>
      </c>
      <c r="C244">
        <v>506</v>
      </c>
      <c r="D244" t="s">
        <v>417</v>
      </c>
    </row>
    <row r="245" spans="1:4" hidden="1" x14ac:dyDescent="0.2">
      <c r="A245" t="s">
        <v>260</v>
      </c>
      <c r="C245">
        <v>507</v>
      </c>
      <c r="D245" t="s">
        <v>418</v>
      </c>
    </row>
    <row r="246" spans="1:4" hidden="1" x14ac:dyDescent="0.2">
      <c r="A246" t="s">
        <v>261</v>
      </c>
      <c r="C246">
        <v>508</v>
      </c>
      <c r="D246" t="s">
        <v>419</v>
      </c>
    </row>
    <row r="247" spans="1:4" hidden="1" x14ac:dyDescent="0.2">
      <c r="A247" t="s">
        <v>262</v>
      </c>
      <c r="C247">
        <v>509</v>
      </c>
      <c r="D247" t="s">
        <v>420</v>
      </c>
    </row>
    <row r="248" spans="1:4" hidden="1" x14ac:dyDescent="0.2">
      <c r="A248" t="s">
        <v>263</v>
      </c>
      <c r="C248">
        <v>510</v>
      </c>
      <c r="D248" t="s">
        <v>421</v>
      </c>
    </row>
    <row r="249" spans="1:4" hidden="1" x14ac:dyDescent="0.2">
      <c r="A249" t="s">
        <v>264</v>
      </c>
      <c r="C249">
        <v>511</v>
      </c>
      <c r="D249" t="s">
        <v>422</v>
      </c>
    </row>
    <row r="250" spans="1:4" hidden="1" x14ac:dyDescent="0.2">
      <c r="A250" t="s">
        <v>265</v>
      </c>
      <c r="C250">
        <v>512</v>
      </c>
      <c r="D250" t="s">
        <v>423</v>
      </c>
    </row>
    <row r="251" spans="1:4" hidden="1" x14ac:dyDescent="0.2">
      <c r="A251" t="s">
        <v>266</v>
      </c>
      <c r="C251">
        <v>513</v>
      </c>
      <c r="D251" t="s">
        <v>424</v>
      </c>
    </row>
    <row r="252" spans="1:4" hidden="1" x14ac:dyDescent="0.2">
      <c r="A252" t="s">
        <v>267</v>
      </c>
      <c r="C252">
        <v>514</v>
      </c>
      <c r="D252" t="s">
        <v>425</v>
      </c>
    </row>
    <row r="253" spans="1:4" hidden="1" x14ac:dyDescent="0.2">
      <c r="A253" t="s">
        <v>268</v>
      </c>
      <c r="C253">
        <v>515</v>
      </c>
      <c r="D253" t="s">
        <v>426</v>
      </c>
    </row>
    <row r="254" spans="1:4" hidden="1" x14ac:dyDescent="0.2">
      <c r="A254" t="s">
        <v>269</v>
      </c>
      <c r="C254">
        <v>516</v>
      </c>
      <c r="D254" t="s">
        <v>427</v>
      </c>
    </row>
    <row r="255" spans="1:4" hidden="1" x14ac:dyDescent="0.2">
      <c r="A255" t="s">
        <v>270</v>
      </c>
      <c r="C255">
        <v>517</v>
      </c>
      <c r="D255" t="s">
        <v>428</v>
      </c>
    </row>
    <row r="256" spans="1:4" hidden="1" x14ac:dyDescent="0.2">
      <c r="A256" t="s">
        <v>271</v>
      </c>
      <c r="C256">
        <v>518</v>
      </c>
      <c r="D256" t="s">
        <v>429</v>
      </c>
    </row>
    <row r="257" spans="1:4" hidden="1" x14ac:dyDescent="0.2">
      <c r="A257" t="s">
        <v>272</v>
      </c>
      <c r="C257">
        <v>519</v>
      </c>
      <c r="D257" t="s">
        <v>430</v>
      </c>
    </row>
    <row r="258" spans="1:4" hidden="1" x14ac:dyDescent="0.2">
      <c r="A258" t="s">
        <v>273</v>
      </c>
      <c r="C258">
        <v>520</v>
      </c>
      <c r="D258" t="s">
        <v>431</v>
      </c>
    </row>
    <row r="259" spans="1:4" hidden="1" x14ac:dyDescent="0.2">
      <c r="A259" t="s">
        <v>274</v>
      </c>
      <c r="C259">
        <v>521</v>
      </c>
      <c r="D259" t="s">
        <v>432</v>
      </c>
    </row>
    <row r="260" spans="1:4" hidden="1" x14ac:dyDescent="0.2">
      <c r="C260">
        <v>522</v>
      </c>
      <c r="D260" t="s">
        <v>433</v>
      </c>
    </row>
    <row r="261" spans="1:4" hidden="1" x14ac:dyDescent="0.2">
      <c r="C261">
        <v>523</v>
      </c>
      <c r="D261" t="s">
        <v>434</v>
      </c>
    </row>
    <row r="262" spans="1:4" hidden="1" x14ac:dyDescent="0.2">
      <c r="C262">
        <v>524</v>
      </c>
      <c r="D262" t="s">
        <v>435</v>
      </c>
    </row>
    <row r="263" spans="1:4" hidden="1" x14ac:dyDescent="0.2">
      <c r="C263">
        <v>525</v>
      </c>
      <c r="D263" t="s">
        <v>436</v>
      </c>
    </row>
    <row r="264" spans="1:4" hidden="1" x14ac:dyDescent="0.2">
      <c r="C264">
        <v>526</v>
      </c>
      <c r="D264" t="s">
        <v>437</v>
      </c>
    </row>
    <row r="265" spans="1:4" hidden="1" x14ac:dyDescent="0.2">
      <c r="C265">
        <v>527</v>
      </c>
      <c r="D265" t="s">
        <v>438</v>
      </c>
    </row>
    <row r="266" spans="1:4" hidden="1" x14ac:dyDescent="0.2">
      <c r="C266">
        <v>528</v>
      </c>
      <c r="D266" t="s">
        <v>439</v>
      </c>
    </row>
    <row r="267" spans="1:4" hidden="1" x14ac:dyDescent="0.2">
      <c r="C267">
        <v>529</v>
      </c>
      <c r="D267" t="s">
        <v>440</v>
      </c>
    </row>
    <row r="268" spans="1:4" hidden="1" x14ac:dyDescent="0.2">
      <c r="C268">
        <v>530</v>
      </c>
      <c r="D268" t="s">
        <v>441</v>
      </c>
    </row>
    <row r="269" spans="1:4" hidden="1" x14ac:dyDescent="0.2">
      <c r="C269">
        <v>531</v>
      </c>
      <c r="D269" t="s">
        <v>442</v>
      </c>
    </row>
    <row r="270" spans="1:4" hidden="1" x14ac:dyDescent="0.2">
      <c r="C270">
        <v>532</v>
      </c>
      <c r="D270" t="s">
        <v>443</v>
      </c>
    </row>
    <row r="271" spans="1:4" hidden="1" x14ac:dyDescent="0.2">
      <c r="C271">
        <v>601</v>
      </c>
      <c r="D271" t="s">
        <v>444</v>
      </c>
    </row>
    <row r="272" spans="1:4" hidden="1" x14ac:dyDescent="0.2">
      <c r="C272">
        <v>602</v>
      </c>
      <c r="D272" t="s">
        <v>445</v>
      </c>
    </row>
    <row r="273" spans="3:4" hidden="1" x14ac:dyDescent="0.2">
      <c r="C273">
        <v>701</v>
      </c>
      <c r="D273" t="s">
        <v>446</v>
      </c>
    </row>
    <row r="274" spans="3:4" hidden="1" x14ac:dyDescent="0.2">
      <c r="C274">
        <v>702</v>
      </c>
      <c r="D274" t="s">
        <v>447</v>
      </c>
    </row>
    <row r="275" spans="3:4" hidden="1" x14ac:dyDescent="0.2">
      <c r="C275">
        <v>721</v>
      </c>
      <c r="D275" t="s">
        <v>448</v>
      </c>
    </row>
    <row r="276" spans="3:4" hidden="1" x14ac:dyDescent="0.2">
      <c r="C276">
        <v>800</v>
      </c>
      <c r="D276" t="s">
        <v>449</v>
      </c>
    </row>
    <row r="277" spans="3:4" hidden="1" x14ac:dyDescent="0.2">
      <c r="C277">
        <v>900</v>
      </c>
      <c r="D277" t="s">
        <v>450</v>
      </c>
    </row>
    <row r="278" spans="3:4" hidden="1" x14ac:dyDescent="0.2">
      <c r="C278">
        <v>951</v>
      </c>
      <c r="D278" t="s">
        <v>451</v>
      </c>
    </row>
    <row r="279" spans="3:4" hidden="1" x14ac:dyDescent="0.2">
      <c r="C279">
        <v>961</v>
      </c>
      <c r="D279" t="s">
        <v>452</v>
      </c>
    </row>
    <row r="280" spans="3:4" hidden="1" x14ac:dyDescent="0.2">
      <c r="C280">
        <v>981</v>
      </c>
      <c r="D280" t="s">
        <v>453</v>
      </c>
    </row>
    <row r="281" spans="3:4" hidden="1" x14ac:dyDescent="0.2">
      <c r="C281">
        <v>991</v>
      </c>
      <c r="D281" t="s">
        <v>454</v>
      </c>
    </row>
    <row r="282" spans="3:4" hidden="1" x14ac:dyDescent="0.2">
      <c r="C282">
        <v>1001</v>
      </c>
      <c r="D282" t="s">
        <v>455</v>
      </c>
    </row>
    <row r="283" spans="3:4" hidden="1" x14ac:dyDescent="0.2">
      <c r="C283">
        <v>1002</v>
      </c>
      <c r="D283" t="s">
        <v>456</v>
      </c>
    </row>
    <row r="284" spans="3:4" hidden="1" x14ac:dyDescent="0.2">
      <c r="C284">
        <v>1003</v>
      </c>
      <c r="D284" t="s">
        <v>457</v>
      </c>
    </row>
    <row r="285" spans="3:4" hidden="1" x14ac:dyDescent="0.2">
      <c r="C285">
        <v>1004</v>
      </c>
      <c r="D285" t="s">
        <v>458</v>
      </c>
    </row>
    <row r="286" spans="3:4" hidden="1" x14ac:dyDescent="0.2">
      <c r="C286">
        <v>23512</v>
      </c>
      <c r="D286" t="s">
        <v>459</v>
      </c>
    </row>
    <row r="287" spans="3:4" hidden="1" x14ac:dyDescent="0.2">
      <c r="C287">
        <v>23513</v>
      </c>
      <c r="D287" t="s">
        <v>460</v>
      </c>
    </row>
    <row r="288" spans="3:4" hidden="1" x14ac:dyDescent="0.2">
      <c r="C288">
        <v>23514</v>
      </c>
      <c r="D288" t="s">
        <v>461</v>
      </c>
    </row>
    <row r="289" spans="3:4" hidden="1" x14ac:dyDescent="0.2">
      <c r="C289">
        <v>23515</v>
      </c>
      <c r="D289" t="s">
        <v>462</v>
      </c>
    </row>
    <row r="290" spans="3:4" hidden="1" x14ac:dyDescent="0.2">
      <c r="C290">
        <v>23516</v>
      </c>
      <c r="D290" t="s">
        <v>463</v>
      </c>
    </row>
    <row r="291" spans="3:4" hidden="1" x14ac:dyDescent="0.2">
      <c r="C291">
        <v>23517</v>
      </c>
      <c r="D291" t="s">
        <v>464</v>
      </c>
    </row>
    <row r="292" spans="3:4" hidden="1" x14ac:dyDescent="0.2">
      <c r="C292">
        <v>23518</v>
      </c>
      <c r="D292" t="s">
        <v>465</v>
      </c>
    </row>
    <row r="293" spans="3:4" hidden="1" x14ac:dyDescent="0.2">
      <c r="C293">
        <v>23519</v>
      </c>
      <c r="D293" t="s">
        <v>466</v>
      </c>
    </row>
    <row r="294" spans="3:4" hidden="1" x14ac:dyDescent="0.2">
      <c r="C294">
        <v>23520</v>
      </c>
      <c r="D294" t="s">
        <v>467</v>
      </c>
    </row>
    <row r="295" spans="3:4" hidden="1" x14ac:dyDescent="0.2">
      <c r="C295">
        <v>23522</v>
      </c>
      <c r="D295" t="s">
        <v>468</v>
      </c>
    </row>
    <row r="296" spans="3:4" hidden="1" x14ac:dyDescent="0.2">
      <c r="C296">
        <v>23523</v>
      </c>
      <c r="D296" t="s">
        <v>469</v>
      </c>
    </row>
    <row r="297" spans="3:4" hidden="1" x14ac:dyDescent="0.2">
      <c r="C297">
        <v>23524</v>
      </c>
      <c r="D297" t="s">
        <v>470</v>
      </c>
    </row>
    <row r="298" spans="3:4" hidden="1" x14ac:dyDescent="0.2">
      <c r="C298">
        <v>23526</v>
      </c>
      <c r="D298" t="s">
        <v>471</v>
      </c>
    </row>
    <row r="299" spans="3:4" hidden="1" x14ac:dyDescent="0.2">
      <c r="C299">
        <v>23527</v>
      </c>
      <c r="D299" t="s">
        <v>472</v>
      </c>
    </row>
    <row r="300" spans="3:4" hidden="1" x14ac:dyDescent="0.2">
      <c r="C300">
        <v>23528</v>
      </c>
      <c r="D300" t="s">
        <v>473</v>
      </c>
    </row>
    <row r="301" spans="3:4" hidden="1" x14ac:dyDescent="0.2">
      <c r="C301">
        <v>23530</v>
      </c>
      <c r="D301" t="s">
        <v>474</v>
      </c>
    </row>
    <row r="302" spans="3:4" hidden="1" x14ac:dyDescent="0.2">
      <c r="C302">
        <v>23531</v>
      </c>
      <c r="D302" t="s">
        <v>475</v>
      </c>
    </row>
    <row r="303" spans="3:4" hidden="1" x14ac:dyDescent="0.2">
      <c r="C303">
        <v>23533</v>
      </c>
      <c r="D303" t="s">
        <v>476</v>
      </c>
    </row>
    <row r="304" spans="3:4" hidden="1" x14ac:dyDescent="0.2">
      <c r="C304">
        <v>23534</v>
      </c>
      <c r="D304" t="s">
        <v>477</v>
      </c>
    </row>
    <row r="305" spans="3:4" hidden="1" x14ac:dyDescent="0.2">
      <c r="C305">
        <v>23535</v>
      </c>
      <c r="D305" t="s">
        <v>478</v>
      </c>
    </row>
    <row r="306" spans="3:4" hidden="1" x14ac:dyDescent="0.2">
      <c r="C306">
        <v>23538</v>
      </c>
      <c r="D306" t="s">
        <v>479</v>
      </c>
    </row>
    <row r="307" spans="3:4" hidden="1" x14ac:dyDescent="0.2">
      <c r="C307">
        <v>23540</v>
      </c>
      <c r="D307" t="s">
        <v>480</v>
      </c>
    </row>
    <row r="308" spans="3:4" hidden="1" x14ac:dyDescent="0.2">
      <c r="C308">
        <v>23541</v>
      </c>
      <c r="D308" t="s">
        <v>481</v>
      </c>
    </row>
    <row r="309" spans="3:4" hidden="1" x14ac:dyDescent="0.2">
      <c r="C309">
        <v>23543</v>
      </c>
      <c r="D309" t="s">
        <v>482</v>
      </c>
    </row>
    <row r="310" spans="3:4" hidden="1" x14ac:dyDescent="0.2">
      <c r="C310">
        <v>23545</v>
      </c>
      <c r="D310" t="s">
        <v>483</v>
      </c>
    </row>
    <row r="311" spans="3:4" hidden="1" x14ac:dyDescent="0.2">
      <c r="C311">
        <v>23546</v>
      </c>
      <c r="D311" t="s">
        <v>484</v>
      </c>
    </row>
    <row r="312" spans="3:4" hidden="1" x14ac:dyDescent="0.2">
      <c r="C312">
        <v>23547</v>
      </c>
      <c r="D312" t="s">
        <v>485</v>
      </c>
    </row>
    <row r="313" spans="3:4" hidden="1" x14ac:dyDescent="0.2">
      <c r="C313">
        <v>23548</v>
      </c>
      <c r="D313" t="s">
        <v>486</v>
      </c>
    </row>
    <row r="314" spans="3:4" hidden="1" x14ac:dyDescent="0.2">
      <c r="C314">
        <v>23550</v>
      </c>
      <c r="D314" t="s">
        <v>487</v>
      </c>
    </row>
    <row r="315" spans="3:4" hidden="1" x14ac:dyDescent="0.2">
      <c r="C315">
        <v>23551</v>
      </c>
      <c r="D315" t="s">
        <v>488</v>
      </c>
    </row>
    <row r="316" spans="3:4" hidden="1" x14ac:dyDescent="0.2">
      <c r="C316">
        <v>23552</v>
      </c>
      <c r="D316" t="s">
        <v>489</v>
      </c>
    </row>
    <row r="317" spans="3:4" hidden="1" x14ac:dyDescent="0.2">
      <c r="C317">
        <v>23553</v>
      </c>
      <c r="D317" t="s">
        <v>490</v>
      </c>
    </row>
    <row r="318" spans="3:4" hidden="1" x14ac:dyDescent="0.2">
      <c r="C318">
        <v>23555</v>
      </c>
      <c r="D318" t="s">
        <v>491</v>
      </c>
    </row>
    <row r="319" spans="3:4" hidden="1" x14ac:dyDescent="0.2">
      <c r="C319">
        <v>23557</v>
      </c>
      <c r="D319" t="s">
        <v>492</v>
      </c>
    </row>
    <row r="320" spans="3:4" hidden="1" x14ac:dyDescent="0.2">
      <c r="C320">
        <v>23558</v>
      </c>
      <c r="D320" t="s">
        <v>493</v>
      </c>
    </row>
    <row r="321" spans="3:4" hidden="1" x14ac:dyDescent="0.2">
      <c r="C321">
        <v>23559</v>
      </c>
      <c r="D321" t="s">
        <v>494</v>
      </c>
    </row>
    <row r="322" spans="3:4" hidden="1" x14ac:dyDescent="0.2">
      <c r="C322">
        <v>23560</v>
      </c>
      <c r="D322" t="s">
        <v>495</v>
      </c>
    </row>
    <row r="323" spans="3:4" hidden="1" x14ac:dyDescent="0.2">
      <c r="C323">
        <v>23561</v>
      </c>
      <c r="D323" t="s">
        <v>496</v>
      </c>
    </row>
    <row r="324" spans="3:4" hidden="1" x14ac:dyDescent="0.2">
      <c r="C324">
        <v>23562</v>
      </c>
      <c r="D324" t="s">
        <v>497</v>
      </c>
    </row>
    <row r="325" spans="3:4" hidden="1" x14ac:dyDescent="0.2">
      <c r="C325">
        <v>23563</v>
      </c>
      <c r="D325" t="s">
        <v>498</v>
      </c>
    </row>
    <row r="326" spans="3:4" hidden="1" x14ac:dyDescent="0.2">
      <c r="C326">
        <v>23564</v>
      </c>
      <c r="D326" t="s">
        <v>499</v>
      </c>
    </row>
    <row r="327" spans="3:4" hidden="1" x14ac:dyDescent="0.2">
      <c r="C327">
        <v>23565</v>
      </c>
      <c r="D327" t="s">
        <v>500</v>
      </c>
    </row>
    <row r="328" spans="3:4" hidden="1" x14ac:dyDescent="0.2">
      <c r="C328">
        <v>23566</v>
      </c>
      <c r="D328" t="s">
        <v>501</v>
      </c>
    </row>
    <row r="329" spans="3:4" hidden="1" x14ac:dyDescent="0.2">
      <c r="C329">
        <v>23567</v>
      </c>
      <c r="D329" t="s">
        <v>502</v>
      </c>
    </row>
    <row r="330" spans="3:4" hidden="1" x14ac:dyDescent="0.2">
      <c r="C330">
        <v>23571</v>
      </c>
      <c r="D330" t="s">
        <v>503</v>
      </c>
    </row>
    <row r="331" spans="3:4" hidden="1" x14ac:dyDescent="0.2">
      <c r="C331">
        <v>23572</v>
      </c>
      <c r="D331" t="s">
        <v>504</v>
      </c>
    </row>
    <row r="332" spans="3:4" hidden="1" x14ac:dyDescent="0.2">
      <c r="C332">
        <v>23573</v>
      </c>
      <c r="D332" t="s">
        <v>505</v>
      </c>
    </row>
    <row r="333" spans="3:4" hidden="1" x14ac:dyDescent="0.2">
      <c r="C333">
        <v>23574</v>
      </c>
      <c r="D333" t="s">
        <v>506</v>
      </c>
    </row>
    <row r="334" spans="3:4" hidden="1" x14ac:dyDescent="0.2">
      <c r="C334">
        <v>23575</v>
      </c>
      <c r="D334" t="s">
        <v>507</v>
      </c>
    </row>
    <row r="335" spans="3:4" hidden="1" x14ac:dyDescent="0.2">
      <c r="C335">
        <v>23579</v>
      </c>
      <c r="D335" t="s">
        <v>508</v>
      </c>
    </row>
    <row r="336" spans="3:4" hidden="1" x14ac:dyDescent="0.2">
      <c r="C336">
        <v>23580</v>
      </c>
      <c r="D336" t="s">
        <v>509</v>
      </c>
    </row>
    <row r="337" spans="3:4" hidden="1" x14ac:dyDescent="0.2">
      <c r="C337">
        <v>23582</v>
      </c>
      <c r="D337" t="s">
        <v>510</v>
      </c>
    </row>
    <row r="338" spans="3:4" hidden="1" x14ac:dyDescent="0.2">
      <c r="C338">
        <v>23583</v>
      </c>
      <c r="D338" t="s">
        <v>511</v>
      </c>
    </row>
    <row r="339" spans="3:4" hidden="1" x14ac:dyDescent="0.2">
      <c r="C339">
        <v>23584</v>
      </c>
      <c r="D339" t="s">
        <v>512</v>
      </c>
    </row>
    <row r="340" spans="3:4" hidden="1" x14ac:dyDescent="0.2">
      <c r="C340">
        <v>23585</v>
      </c>
      <c r="D340" t="s">
        <v>513</v>
      </c>
    </row>
    <row r="341" spans="3:4" hidden="1" x14ac:dyDescent="0.2">
      <c r="C341">
        <v>23586</v>
      </c>
      <c r="D341" t="s">
        <v>514</v>
      </c>
    </row>
    <row r="342" spans="3:4" hidden="1" x14ac:dyDescent="0.2">
      <c r="C342">
        <v>23587</v>
      </c>
      <c r="D342" t="s">
        <v>515</v>
      </c>
    </row>
    <row r="343" spans="3:4" hidden="1" x14ac:dyDescent="0.2">
      <c r="C343">
        <v>23588</v>
      </c>
      <c r="D343" t="s">
        <v>516</v>
      </c>
    </row>
    <row r="344" spans="3:4" hidden="1" x14ac:dyDescent="0.2">
      <c r="C344">
        <v>23589</v>
      </c>
      <c r="D344" t="s">
        <v>517</v>
      </c>
    </row>
    <row r="345" spans="3:4" hidden="1" x14ac:dyDescent="0.2">
      <c r="C345">
        <v>23590</v>
      </c>
      <c r="D345" t="s">
        <v>518</v>
      </c>
    </row>
    <row r="346" spans="3:4" hidden="1" x14ac:dyDescent="0.2">
      <c r="C346">
        <v>23591</v>
      </c>
      <c r="D346" t="s">
        <v>519</v>
      </c>
    </row>
    <row r="347" spans="3:4" hidden="1" x14ac:dyDescent="0.2">
      <c r="C347">
        <v>23592</v>
      </c>
      <c r="D347" t="s">
        <v>520</v>
      </c>
    </row>
    <row r="348" spans="3:4" hidden="1" x14ac:dyDescent="0.2">
      <c r="C348">
        <v>23593</v>
      </c>
      <c r="D348" t="s">
        <v>521</v>
      </c>
    </row>
    <row r="349" spans="3:4" hidden="1" x14ac:dyDescent="0.2">
      <c r="C349">
        <v>23595</v>
      </c>
      <c r="D349" t="s">
        <v>522</v>
      </c>
    </row>
    <row r="350" spans="3:4" hidden="1" x14ac:dyDescent="0.2">
      <c r="C350">
        <v>23598</v>
      </c>
      <c r="D350" t="s">
        <v>523</v>
      </c>
    </row>
    <row r="351" spans="3:4" hidden="1" x14ac:dyDescent="0.2">
      <c r="C351">
        <v>23600</v>
      </c>
      <c r="D351" t="s">
        <v>524</v>
      </c>
    </row>
    <row r="352" spans="3:4" hidden="1" x14ac:dyDescent="0.2">
      <c r="C352">
        <v>23601</v>
      </c>
      <c r="D352" t="s">
        <v>525</v>
      </c>
    </row>
    <row r="353" spans="3:4" hidden="1" x14ac:dyDescent="0.2">
      <c r="C353">
        <v>23603</v>
      </c>
      <c r="D353" t="s">
        <v>526</v>
      </c>
    </row>
    <row r="354" spans="3:4" hidden="1" x14ac:dyDescent="0.2">
      <c r="C354">
        <v>23604</v>
      </c>
      <c r="D354" t="s">
        <v>527</v>
      </c>
    </row>
    <row r="355" spans="3:4" hidden="1" x14ac:dyDescent="0.2">
      <c r="C355">
        <v>23606</v>
      </c>
      <c r="D355" t="s">
        <v>528</v>
      </c>
    </row>
    <row r="356" spans="3:4" hidden="1" x14ac:dyDescent="0.2">
      <c r="C356">
        <v>23607</v>
      </c>
      <c r="D356" t="s">
        <v>529</v>
      </c>
    </row>
    <row r="357" spans="3:4" hidden="1" x14ac:dyDescent="0.2">
      <c r="C357">
        <v>23608</v>
      </c>
      <c r="D357" t="s">
        <v>530</v>
      </c>
    </row>
    <row r="358" spans="3:4" hidden="1" x14ac:dyDescent="0.2">
      <c r="C358">
        <v>23609</v>
      </c>
      <c r="D358" t="s">
        <v>531</v>
      </c>
    </row>
    <row r="359" spans="3:4" hidden="1" x14ac:dyDescent="0.2">
      <c r="C359">
        <v>23610</v>
      </c>
      <c r="D359" t="s">
        <v>532</v>
      </c>
    </row>
    <row r="360" spans="3:4" hidden="1" x14ac:dyDescent="0.2">
      <c r="C360">
        <v>23611</v>
      </c>
      <c r="D360" t="s">
        <v>533</v>
      </c>
    </row>
    <row r="361" spans="3:4" hidden="1" x14ac:dyDescent="0.2">
      <c r="C361">
        <v>23612</v>
      </c>
      <c r="D361" t="s">
        <v>534</v>
      </c>
    </row>
    <row r="362" spans="3:4" hidden="1" x14ac:dyDescent="0.2">
      <c r="C362">
        <v>23613</v>
      </c>
      <c r="D362" t="s">
        <v>535</v>
      </c>
    </row>
    <row r="363" spans="3:4" hidden="1" x14ac:dyDescent="0.2">
      <c r="C363">
        <v>23614</v>
      </c>
      <c r="D363" t="s">
        <v>536</v>
      </c>
    </row>
    <row r="364" spans="3:4" hidden="1" x14ac:dyDescent="0.2">
      <c r="C364">
        <v>23616</v>
      </c>
      <c r="D364" t="s">
        <v>537</v>
      </c>
    </row>
    <row r="365" spans="3:4" hidden="1" x14ac:dyDescent="0.2">
      <c r="C365">
        <v>23619</v>
      </c>
      <c r="D365" t="s">
        <v>538</v>
      </c>
    </row>
    <row r="366" spans="3:4" hidden="1" x14ac:dyDescent="0.2">
      <c r="C366">
        <v>23620</v>
      </c>
      <c r="D366" t="s">
        <v>539</v>
      </c>
    </row>
    <row r="367" spans="3:4" hidden="1" x14ac:dyDescent="0.2">
      <c r="C367">
        <v>23621</v>
      </c>
      <c r="D367" t="s">
        <v>540</v>
      </c>
    </row>
    <row r="368" spans="3:4" hidden="1" x14ac:dyDescent="0.2">
      <c r="C368">
        <v>23622</v>
      </c>
      <c r="D368" t="s">
        <v>541</v>
      </c>
    </row>
    <row r="369" spans="3:4" hidden="1" x14ac:dyDescent="0.2">
      <c r="C369">
        <v>23625</v>
      </c>
      <c r="D369" t="s">
        <v>542</v>
      </c>
    </row>
    <row r="370" spans="3:4" hidden="1" x14ac:dyDescent="0.2">
      <c r="C370">
        <v>23626</v>
      </c>
      <c r="D370" t="s">
        <v>543</v>
      </c>
    </row>
    <row r="371" spans="3:4" hidden="1" x14ac:dyDescent="0.2">
      <c r="C371">
        <v>23627</v>
      </c>
      <c r="D371" t="s">
        <v>544</v>
      </c>
    </row>
    <row r="372" spans="3:4" hidden="1" x14ac:dyDescent="0.2">
      <c r="C372">
        <v>23628</v>
      </c>
      <c r="D372" t="s">
        <v>545</v>
      </c>
    </row>
    <row r="373" spans="3:4" hidden="1" x14ac:dyDescent="0.2">
      <c r="C373">
        <v>23629</v>
      </c>
      <c r="D373" t="s">
        <v>546</v>
      </c>
    </row>
    <row r="374" spans="3:4" hidden="1" x14ac:dyDescent="0.2">
      <c r="C374">
        <v>23632</v>
      </c>
      <c r="D374" t="s">
        <v>547</v>
      </c>
    </row>
    <row r="375" spans="3:4" hidden="1" x14ac:dyDescent="0.2">
      <c r="C375">
        <v>23639</v>
      </c>
      <c r="D375" t="s">
        <v>548</v>
      </c>
    </row>
    <row r="376" spans="3:4" hidden="1" x14ac:dyDescent="0.2">
      <c r="C376">
        <v>23640</v>
      </c>
      <c r="D376" t="s">
        <v>549</v>
      </c>
    </row>
    <row r="377" spans="3:4" hidden="1" x14ac:dyDescent="0.2">
      <c r="C377">
        <v>23641</v>
      </c>
      <c r="D377" t="s">
        <v>550</v>
      </c>
    </row>
    <row r="378" spans="3:4" hidden="1" x14ac:dyDescent="0.2">
      <c r="C378">
        <v>23642</v>
      </c>
      <c r="D378" t="s">
        <v>551</v>
      </c>
    </row>
    <row r="379" spans="3:4" hidden="1" x14ac:dyDescent="0.2">
      <c r="C379">
        <v>23644</v>
      </c>
      <c r="D379" t="s">
        <v>552</v>
      </c>
    </row>
    <row r="380" spans="3:4" hidden="1" x14ac:dyDescent="0.2">
      <c r="C380">
        <v>23645</v>
      </c>
      <c r="D380" t="s">
        <v>553</v>
      </c>
    </row>
    <row r="381" spans="3:4" hidden="1" x14ac:dyDescent="0.2">
      <c r="C381">
        <v>23646</v>
      </c>
      <c r="D381" t="s">
        <v>554</v>
      </c>
    </row>
    <row r="382" spans="3:4" hidden="1" x14ac:dyDescent="0.2">
      <c r="C382">
        <v>23647</v>
      </c>
      <c r="D382" t="s">
        <v>555</v>
      </c>
    </row>
    <row r="383" spans="3:4" hidden="1" x14ac:dyDescent="0.2">
      <c r="C383">
        <v>23650</v>
      </c>
      <c r="D383" t="s">
        <v>556</v>
      </c>
    </row>
    <row r="384" spans="3:4" hidden="1" x14ac:dyDescent="0.2">
      <c r="C384">
        <v>23651</v>
      </c>
      <c r="D384" t="s">
        <v>557</v>
      </c>
    </row>
    <row r="385" spans="3:4" hidden="1" x14ac:dyDescent="0.2">
      <c r="C385">
        <v>23652</v>
      </c>
      <c r="D385" t="s">
        <v>558</v>
      </c>
    </row>
    <row r="386" spans="3:4" hidden="1" x14ac:dyDescent="0.2">
      <c r="C386">
        <v>23653</v>
      </c>
      <c r="D386" t="s">
        <v>559</v>
      </c>
    </row>
    <row r="387" spans="3:4" hidden="1" x14ac:dyDescent="0.2">
      <c r="C387">
        <v>23654</v>
      </c>
      <c r="D387" t="s">
        <v>560</v>
      </c>
    </row>
    <row r="388" spans="3:4" hidden="1" x14ac:dyDescent="0.2">
      <c r="C388">
        <v>23655</v>
      </c>
      <c r="D388" t="s">
        <v>561</v>
      </c>
    </row>
    <row r="389" spans="3:4" hidden="1" x14ac:dyDescent="0.2">
      <c r="C389">
        <v>23656</v>
      </c>
      <c r="D389" t="s">
        <v>562</v>
      </c>
    </row>
    <row r="390" spans="3:4" hidden="1" x14ac:dyDescent="0.2">
      <c r="C390">
        <v>23657</v>
      </c>
      <c r="D390" t="s">
        <v>563</v>
      </c>
    </row>
    <row r="391" spans="3:4" hidden="1" x14ac:dyDescent="0.2">
      <c r="C391">
        <v>23659</v>
      </c>
      <c r="D391" t="s">
        <v>564</v>
      </c>
    </row>
    <row r="392" spans="3:4" hidden="1" x14ac:dyDescent="0.2">
      <c r="C392">
        <v>23660</v>
      </c>
      <c r="D392" t="s">
        <v>565</v>
      </c>
    </row>
    <row r="393" spans="3:4" hidden="1" x14ac:dyDescent="0.2">
      <c r="C393">
        <v>23663</v>
      </c>
      <c r="D393" t="s">
        <v>566</v>
      </c>
    </row>
    <row r="394" spans="3:4" hidden="1" x14ac:dyDescent="0.2">
      <c r="C394">
        <v>23687</v>
      </c>
      <c r="D394" t="s">
        <v>567</v>
      </c>
    </row>
    <row r="395" spans="3:4" hidden="1" x14ac:dyDescent="0.2">
      <c r="C395">
        <v>23688</v>
      </c>
      <c r="D395" t="s">
        <v>568</v>
      </c>
    </row>
    <row r="396" spans="3:4" hidden="1" x14ac:dyDescent="0.2">
      <c r="C396">
        <v>23689</v>
      </c>
      <c r="D396" t="s">
        <v>569</v>
      </c>
    </row>
    <row r="397" spans="3:4" hidden="1" x14ac:dyDescent="0.2">
      <c r="C397">
        <v>23690</v>
      </c>
      <c r="D397" t="s">
        <v>570</v>
      </c>
    </row>
    <row r="398" spans="3:4" hidden="1" x14ac:dyDescent="0.2">
      <c r="C398">
        <v>23691</v>
      </c>
      <c r="D398" t="s">
        <v>571</v>
      </c>
    </row>
    <row r="399" spans="3:4" hidden="1" x14ac:dyDescent="0.2">
      <c r="C399">
        <v>23692</v>
      </c>
      <c r="D399" t="s">
        <v>572</v>
      </c>
    </row>
    <row r="400" spans="3:4" hidden="1" x14ac:dyDescent="0.2">
      <c r="C400">
        <v>23693</v>
      </c>
      <c r="D400" t="s">
        <v>573</v>
      </c>
    </row>
    <row r="401" spans="3:4" hidden="1" x14ac:dyDescent="0.2">
      <c r="C401">
        <v>23694</v>
      </c>
      <c r="D401" t="s">
        <v>574</v>
      </c>
    </row>
    <row r="402" spans="3:4" hidden="1" x14ac:dyDescent="0.2">
      <c r="C402">
        <v>23695</v>
      </c>
      <c r="D402" t="s">
        <v>575</v>
      </c>
    </row>
    <row r="403" spans="3:4" hidden="1" x14ac:dyDescent="0.2">
      <c r="C403">
        <v>23696</v>
      </c>
      <c r="D403" t="s">
        <v>576</v>
      </c>
    </row>
    <row r="404" spans="3:4" hidden="1" x14ac:dyDescent="0.2">
      <c r="C404">
        <v>23697</v>
      </c>
      <c r="D404" t="s">
        <v>577</v>
      </c>
    </row>
    <row r="405" spans="3:4" hidden="1" x14ac:dyDescent="0.2">
      <c r="C405">
        <v>23698</v>
      </c>
      <c r="D405" t="s">
        <v>578</v>
      </c>
    </row>
    <row r="406" spans="3:4" hidden="1" x14ac:dyDescent="0.2">
      <c r="C406">
        <v>23699</v>
      </c>
      <c r="D406" t="s">
        <v>579</v>
      </c>
    </row>
    <row r="407" spans="3:4" hidden="1" x14ac:dyDescent="0.2">
      <c r="C407">
        <v>23700</v>
      </c>
      <c r="D407" t="s">
        <v>580</v>
      </c>
    </row>
    <row r="408" spans="3:4" hidden="1" x14ac:dyDescent="0.2">
      <c r="C408">
        <v>23701</v>
      </c>
      <c r="D408" t="s">
        <v>581</v>
      </c>
    </row>
    <row r="409" spans="3:4" hidden="1" x14ac:dyDescent="0.2">
      <c r="C409">
        <v>23702</v>
      </c>
      <c r="D409" t="s">
        <v>582</v>
      </c>
    </row>
    <row r="410" spans="3:4" hidden="1" x14ac:dyDescent="0.2">
      <c r="C410">
        <v>23703</v>
      </c>
      <c r="D410" t="s">
        <v>583</v>
      </c>
    </row>
    <row r="411" spans="3:4" hidden="1" x14ac:dyDescent="0.2">
      <c r="C411">
        <v>23704</v>
      </c>
      <c r="D411" t="s">
        <v>584</v>
      </c>
    </row>
    <row r="412" spans="3:4" hidden="1" x14ac:dyDescent="0.2">
      <c r="C412">
        <v>23705</v>
      </c>
      <c r="D412" t="s">
        <v>585</v>
      </c>
    </row>
    <row r="413" spans="3:4" hidden="1" x14ac:dyDescent="0.2">
      <c r="C413">
        <v>23706</v>
      </c>
      <c r="D413" t="s">
        <v>586</v>
      </c>
    </row>
    <row r="414" spans="3:4" hidden="1" x14ac:dyDescent="0.2">
      <c r="C414">
        <v>23707</v>
      </c>
      <c r="D414" t="s">
        <v>587</v>
      </c>
    </row>
    <row r="415" spans="3:4" hidden="1" x14ac:dyDescent="0.2">
      <c r="C415">
        <v>23708</v>
      </c>
      <c r="D415" t="s">
        <v>588</v>
      </c>
    </row>
    <row r="416" spans="3:4" hidden="1" x14ac:dyDescent="0.2">
      <c r="C416">
        <v>23709</v>
      </c>
      <c r="D416" t="s">
        <v>589</v>
      </c>
    </row>
    <row r="417" spans="3:4" hidden="1" x14ac:dyDescent="0.2">
      <c r="C417">
        <v>23710</v>
      </c>
      <c r="D417" t="s">
        <v>590</v>
      </c>
    </row>
    <row r="418" spans="3:4" hidden="1" x14ac:dyDescent="0.2">
      <c r="C418">
        <v>23711</v>
      </c>
      <c r="D418" t="s">
        <v>591</v>
      </c>
    </row>
    <row r="419" spans="3:4" hidden="1" x14ac:dyDescent="0.2">
      <c r="C419">
        <v>23712</v>
      </c>
      <c r="D419" t="s">
        <v>592</v>
      </c>
    </row>
    <row r="420" spans="3:4" hidden="1" x14ac:dyDescent="0.2">
      <c r="C420">
        <v>23713</v>
      </c>
      <c r="D420" t="s">
        <v>593</v>
      </c>
    </row>
    <row r="421" spans="3:4" hidden="1" x14ac:dyDescent="0.2">
      <c r="C421">
        <v>23714</v>
      </c>
      <c r="D421" t="s">
        <v>594</v>
      </c>
    </row>
    <row r="422" spans="3:4" hidden="1" x14ac:dyDescent="0.2">
      <c r="C422">
        <v>23715</v>
      </c>
      <c r="D422" t="s">
        <v>595</v>
      </c>
    </row>
    <row r="423" spans="3:4" hidden="1" x14ac:dyDescent="0.2">
      <c r="C423">
        <v>23716</v>
      </c>
      <c r="D423" t="s">
        <v>596</v>
      </c>
    </row>
    <row r="424" spans="3:4" hidden="1" x14ac:dyDescent="0.2">
      <c r="C424">
        <v>23717</v>
      </c>
      <c r="D424" t="s">
        <v>597</v>
      </c>
    </row>
    <row r="425" spans="3:4" hidden="1" x14ac:dyDescent="0.2">
      <c r="C425">
        <v>23718</v>
      </c>
      <c r="D425" t="s">
        <v>598</v>
      </c>
    </row>
    <row r="426" spans="3:4" hidden="1" x14ac:dyDescent="0.2">
      <c r="C426">
        <v>23719</v>
      </c>
      <c r="D426" t="s">
        <v>599</v>
      </c>
    </row>
    <row r="427" spans="3:4" hidden="1" x14ac:dyDescent="0.2">
      <c r="C427">
        <v>23720</v>
      </c>
      <c r="D427" t="s">
        <v>600</v>
      </c>
    </row>
    <row r="428" spans="3:4" hidden="1" x14ac:dyDescent="0.2">
      <c r="C428">
        <v>23721</v>
      </c>
      <c r="D428" t="s">
        <v>601</v>
      </c>
    </row>
    <row r="429" spans="3:4" hidden="1" x14ac:dyDescent="0.2">
      <c r="C429">
        <v>23722</v>
      </c>
      <c r="D429" t="s">
        <v>602</v>
      </c>
    </row>
    <row r="430" spans="3:4" hidden="1" x14ac:dyDescent="0.2">
      <c r="C430">
        <v>23729</v>
      </c>
      <c r="D430" t="s">
        <v>603</v>
      </c>
    </row>
    <row r="431" spans="3:4" hidden="1" x14ac:dyDescent="0.2">
      <c r="C431">
        <v>23743</v>
      </c>
      <c r="D431" t="s">
        <v>604</v>
      </c>
    </row>
    <row r="432" spans="3:4" hidden="1" x14ac:dyDescent="0.2">
      <c r="C432">
        <v>23744</v>
      </c>
      <c r="D432" t="s">
        <v>605</v>
      </c>
    </row>
    <row r="433" spans="3:4" hidden="1" x14ac:dyDescent="0.2">
      <c r="C433">
        <v>23754</v>
      </c>
      <c r="D433" t="s">
        <v>606</v>
      </c>
    </row>
    <row r="434" spans="3:4" hidden="1" x14ac:dyDescent="0.2">
      <c r="C434">
        <v>23756</v>
      </c>
      <c r="D434" t="s">
        <v>607</v>
      </c>
    </row>
    <row r="435" spans="3:4" hidden="1" x14ac:dyDescent="0.2">
      <c r="C435">
        <v>23757</v>
      </c>
      <c r="D435" t="s">
        <v>608</v>
      </c>
    </row>
    <row r="436" spans="3:4" hidden="1" x14ac:dyDescent="0.2">
      <c r="C436">
        <v>23758</v>
      </c>
      <c r="D436" t="s">
        <v>609</v>
      </c>
    </row>
    <row r="437" spans="3:4" hidden="1" x14ac:dyDescent="0.2">
      <c r="C437">
        <v>23759</v>
      </c>
      <c r="D437" t="s">
        <v>610</v>
      </c>
    </row>
    <row r="438" spans="3:4" hidden="1" x14ac:dyDescent="0.2">
      <c r="C438">
        <v>23760</v>
      </c>
      <c r="D438" t="s">
        <v>611</v>
      </c>
    </row>
    <row r="439" spans="3:4" hidden="1" x14ac:dyDescent="0.2">
      <c r="C439">
        <v>23765</v>
      </c>
      <c r="D439" t="s">
        <v>612</v>
      </c>
    </row>
    <row r="440" spans="3:4" hidden="1" x14ac:dyDescent="0.2">
      <c r="C440">
        <v>23766</v>
      </c>
      <c r="D440" t="s">
        <v>613</v>
      </c>
    </row>
    <row r="441" spans="3:4" hidden="1" x14ac:dyDescent="0.2">
      <c r="C441">
        <v>23767</v>
      </c>
      <c r="D441" t="s">
        <v>614</v>
      </c>
    </row>
    <row r="442" spans="3:4" hidden="1" x14ac:dyDescent="0.2">
      <c r="C442">
        <v>23768</v>
      </c>
      <c r="D442" t="s">
        <v>615</v>
      </c>
    </row>
    <row r="443" spans="3:4" hidden="1" x14ac:dyDescent="0.2">
      <c r="C443">
        <v>23769</v>
      </c>
      <c r="D443" t="s">
        <v>616</v>
      </c>
    </row>
    <row r="444" spans="3:4" hidden="1" x14ac:dyDescent="0.2">
      <c r="C444">
        <v>23770</v>
      </c>
      <c r="D444" t="s">
        <v>617</v>
      </c>
    </row>
    <row r="445" spans="3:4" hidden="1" x14ac:dyDescent="0.2">
      <c r="C445">
        <v>23776</v>
      </c>
      <c r="D445" t="s">
        <v>618</v>
      </c>
    </row>
    <row r="446" spans="3:4" hidden="1" x14ac:dyDescent="0.2">
      <c r="C446">
        <v>23777</v>
      </c>
      <c r="D446" t="s">
        <v>619</v>
      </c>
    </row>
    <row r="447" spans="3:4" hidden="1" x14ac:dyDescent="0.2">
      <c r="C447">
        <v>23778</v>
      </c>
      <c r="D447" t="s">
        <v>620</v>
      </c>
    </row>
    <row r="448" spans="3:4" hidden="1" x14ac:dyDescent="0.2">
      <c r="C448">
        <v>23779</v>
      </c>
      <c r="D448" t="s">
        <v>621</v>
      </c>
    </row>
    <row r="449" spans="3:4" hidden="1" x14ac:dyDescent="0.2">
      <c r="C449">
        <v>23780</v>
      </c>
      <c r="D449" t="s">
        <v>622</v>
      </c>
    </row>
    <row r="450" spans="3:4" hidden="1" x14ac:dyDescent="0.2">
      <c r="C450">
        <v>23780</v>
      </c>
      <c r="D450" t="s">
        <v>623</v>
      </c>
    </row>
    <row r="451" spans="3:4" hidden="1" x14ac:dyDescent="0.2">
      <c r="C451">
        <v>23781</v>
      </c>
      <c r="D451" t="s">
        <v>624</v>
      </c>
    </row>
    <row r="452" spans="3:4" hidden="1" x14ac:dyDescent="0.2">
      <c r="C452">
        <v>23783</v>
      </c>
      <c r="D452" t="s">
        <v>625</v>
      </c>
    </row>
    <row r="453" spans="3:4" hidden="1" x14ac:dyDescent="0.2">
      <c r="C453">
        <v>23786</v>
      </c>
      <c r="D453" t="s">
        <v>626</v>
      </c>
    </row>
    <row r="454" spans="3:4" hidden="1" x14ac:dyDescent="0.2">
      <c r="C454">
        <v>23790</v>
      </c>
      <c r="D454" t="s">
        <v>627</v>
      </c>
    </row>
    <row r="455" spans="3:4" hidden="1" x14ac:dyDescent="0.2">
      <c r="C455">
        <v>23791</v>
      </c>
      <c r="D455" t="s">
        <v>628</v>
      </c>
    </row>
    <row r="456" spans="3:4" hidden="1" x14ac:dyDescent="0.2">
      <c r="C456">
        <v>23792</v>
      </c>
      <c r="D456" t="s">
        <v>629</v>
      </c>
    </row>
    <row r="457" spans="3:4" hidden="1" x14ac:dyDescent="0.2">
      <c r="C457">
        <v>23793</v>
      </c>
      <c r="D457" t="s">
        <v>630</v>
      </c>
    </row>
    <row r="458" spans="3:4" hidden="1" x14ac:dyDescent="0.2">
      <c r="C458">
        <v>23794</v>
      </c>
      <c r="D458" t="s">
        <v>631</v>
      </c>
    </row>
    <row r="459" spans="3:4" hidden="1" x14ac:dyDescent="0.2">
      <c r="C459">
        <v>23796</v>
      </c>
      <c r="D459" t="s">
        <v>632</v>
      </c>
    </row>
    <row r="460" spans="3:4" hidden="1" x14ac:dyDescent="0.2">
      <c r="C460">
        <v>23797</v>
      </c>
      <c r="D460" t="s">
        <v>633</v>
      </c>
    </row>
    <row r="461" spans="3:4" hidden="1" x14ac:dyDescent="0.2">
      <c r="C461">
        <v>23798</v>
      </c>
      <c r="D461" t="s">
        <v>634</v>
      </c>
    </row>
    <row r="462" spans="3:4" hidden="1" x14ac:dyDescent="0.2">
      <c r="C462">
        <v>23799</v>
      </c>
      <c r="D462" t="s">
        <v>635</v>
      </c>
    </row>
    <row r="463" spans="3:4" hidden="1" x14ac:dyDescent="0.2">
      <c r="C463">
        <v>23800</v>
      </c>
      <c r="D463" t="s">
        <v>636</v>
      </c>
    </row>
    <row r="464" spans="3:4" hidden="1" x14ac:dyDescent="0.2">
      <c r="C464">
        <v>23801</v>
      </c>
      <c r="D464" t="s">
        <v>637</v>
      </c>
    </row>
    <row r="465" spans="3:4" hidden="1" x14ac:dyDescent="0.2">
      <c r="C465">
        <v>23802</v>
      </c>
      <c r="D465" t="s">
        <v>638</v>
      </c>
    </row>
    <row r="466" spans="3:4" hidden="1" x14ac:dyDescent="0.2">
      <c r="C466">
        <v>23803</v>
      </c>
      <c r="D466" t="s">
        <v>639</v>
      </c>
    </row>
    <row r="467" spans="3:4" hidden="1" x14ac:dyDescent="0.2">
      <c r="C467">
        <v>23805</v>
      </c>
      <c r="D467" t="s">
        <v>640</v>
      </c>
    </row>
    <row r="468" spans="3:4" hidden="1" x14ac:dyDescent="0.2">
      <c r="C468">
        <v>23807</v>
      </c>
      <c r="D468" t="s">
        <v>641</v>
      </c>
    </row>
    <row r="469" spans="3:4" hidden="1" x14ac:dyDescent="0.2">
      <c r="C469">
        <v>23808</v>
      </c>
      <c r="D469" t="s">
        <v>642</v>
      </c>
    </row>
    <row r="470" spans="3:4" hidden="1" x14ac:dyDescent="0.2">
      <c r="C470">
        <v>23810</v>
      </c>
      <c r="D470" t="s">
        <v>643</v>
      </c>
    </row>
    <row r="471" spans="3:4" hidden="1" x14ac:dyDescent="0.2">
      <c r="C471">
        <v>23811</v>
      </c>
      <c r="D471" t="s">
        <v>644</v>
      </c>
    </row>
    <row r="472" spans="3:4" hidden="1" x14ac:dyDescent="0.2">
      <c r="C472">
        <v>23856</v>
      </c>
      <c r="D472" t="s">
        <v>645</v>
      </c>
    </row>
    <row r="473" spans="3:4" hidden="1" x14ac:dyDescent="0.2">
      <c r="C473">
        <v>23857</v>
      </c>
      <c r="D473" t="s">
        <v>646</v>
      </c>
    </row>
    <row r="474" spans="3:4" hidden="1" x14ac:dyDescent="0.2">
      <c r="C474">
        <v>23858</v>
      </c>
      <c r="D474" t="s">
        <v>647</v>
      </c>
    </row>
    <row r="475" spans="3:4" hidden="1" x14ac:dyDescent="0.2">
      <c r="C475">
        <v>23895</v>
      </c>
      <c r="D475" t="s">
        <v>648</v>
      </c>
    </row>
    <row r="476" spans="3:4" hidden="1" x14ac:dyDescent="0.2">
      <c r="C476">
        <v>23900</v>
      </c>
      <c r="D476" t="s">
        <v>649</v>
      </c>
    </row>
    <row r="477" spans="3:4" hidden="1" x14ac:dyDescent="0.2">
      <c r="C477">
        <v>23901</v>
      </c>
      <c r="D477" t="s">
        <v>650</v>
      </c>
    </row>
    <row r="478" spans="3:4" hidden="1" x14ac:dyDescent="0.2">
      <c r="C478">
        <v>23902</v>
      </c>
      <c r="D478" t="s">
        <v>651</v>
      </c>
    </row>
    <row r="479" spans="3:4" hidden="1" x14ac:dyDescent="0.2">
      <c r="C479">
        <v>23903</v>
      </c>
      <c r="D479" t="s">
        <v>652</v>
      </c>
    </row>
    <row r="480" spans="3:4" hidden="1" x14ac:dyDescent="0.2">
      <c r="C480">
        <v>23913</v>
      </c>
      <c r="D480" t="s">
        <v>653</v>
      </c>
    </row>
    <row r="481" spans="3:4" hidden="1" x14ac:dyDescent="0.2">
      <c r="C481">
        <v>23914</v>
      </c>
      <c r="D481" t="s">
        <v>654</v>
      </c>
    </row>
    <row r="482" spans="3:4" hidden="1" x14ac:dyDescent="0.2">
      <c r="C482">
        <v>23915</v>
      </c>
      <c r="D482" t="s">
        <v>655</v>
      </c>
    </row>
    <row r="483" spans="3:4" hidden="1" x14ac:dyDescent="0.2">
      <c r="C483">
        <v>23982</v>
      </c>
      <c r="D483" t="s">
        <v>656</v>
      </c>
    </row>
    <row r="484" spans="3:4" hidden="1" x14ac:dyDescent="0.2">
      <c r="C484">
        <v>23983</v>
      </c>
      <c r="D484" t="s">
        <v>657</v>
      </c>
    </row>
    <row r="485" spans="3:4" hidden="1" x14ac:dyDescent="0.2">
      <c r="C485">
        <v>23985</v>
      </c>
      <c r="D485" t="s">
        <v>658</v>
      </c>
    </row>
    <row r="486" spans="3:4" hidden="1" x14ac:dyDescent="0.2">
      <c r="C486">
        <v>23986</v>
      </c>
      <c r="D486" t="s">
        <v>659</v>
      </c>
    </row>
    <row r="487" spans="3:4" hidden="1" x14ac:dyDescent="0.2">
      <c r="C487">
        <v>23987</v>
      </c>
      <c r="D487" t="s">
        <v>660</v>
      </c>
    </row>
    <row r="488" spans="3:4" hidden="1" x14ac:dyDescent="0.2">
      <c r="C488">
        <v>23988</v>
      </c>
      <c r="D488" t="s">
        <v>661</v>
      </c>
    </row>
    <row r="489" spans="3:4" hidden="1" x14ac:dyDescent="0.2">
      <c r="C489">
        <v>23990</v>
      </c>
      <c r="D489" t="s">
        <v>662</v>
      </c>
    </row>
    <row r="490" spans="3:4" hidden="1" x14ac:dyDescent="0.2">
      <c r="C490">
        <v>24000</v>
      </c>
      <c r="D490" t="s">
        <v>663</v>
      </c>
    </row>
    <row r="491" spans="3:4" hidden="1" x14ac:dyDescent="0.2">
      <c r="C491">
        <v>24008</v>
      </c>
      <c r="D491" t="s">
        <v>664</v>
      </c>
    </row>
    <row r="492" spans="3:4" hidden="1" x14ac:dyDescent="0.2">
      <c r="C492">
        <v>24010</v>
      </c>
      <c r="D492" t="s">
        <v>665</v>
      </c>
    </row>
    <row r="493" spans="3:4" hidden="1" x14ac:dyDescent="0.2">
      <c r="C493">
        <v>24011</v>
      </c>
      <c r="D493" t="s">
        <v>666</v>
      </c>
    </row>
    <row r="494" spans="3:4" hidden="1" x14ac:dyDescent="0.2">
      <c r="C494">
        <v>24013</v>
      </c>
      <c r="D494" t="s">
        <v>667</v>
      </c>
    </row>
    <row r="495" spans="3:4" hidden="1" x14ac:dyDescent="0.2">
      <c r="C495">
        <v>24014</v>
      </c>
      <c r="D495" t="s">
        <v>668</v>
      </c>
    </row>
    <row r="496" spans="3:4" hidden="1" x14ac:dyDescent="0.2">
      <c r="C496">
        <v>24015</v>
      </c>
      <c r="D496" t="s">
        <v>669</v>
      </c>
    </row>
    <row r="497" spans="3:4" hidden="1" x14ac:dyDescent="0.2">
      <c r="C497">
        <v>24016</v>
      </c>
      <c r="D497" t="s">
        <v>670</v>
      </c>
    </row>
    <row r="498" spans="3:4" hidden="1" x14ac:dyDescent="0.2">
      <c r="C498">
        <v>24017</v>
      </c>
      <c r="D498" t="s">
        <v>671</v>
      </c>
    </row>
    <row r="499" spans="3:4" hidden="1" x14ac:dyDescent="0.2">
      <c r="C499">
        <v>24018</v>
      </c>
      <c r="D499" t="s">
        <v>672</v>
      </c>
    </row>
    <row r="500" spans="3:4" hidden="1" x14ac:dyDescent="0.2">
      <c r="C500">
        <v>24019</v>
      </c>
      <c r="D500" t="s">
        <v>673</v>
      </c>
    </row>
    <row r="501" spans="3:4" hidden="1" x14ac:dyDescent="0.2">
      <c r="C501">
        <v>24020</v>
      </c>
      <c r="D501" t="s">
        <v>674</v>
      </c>
    </row>
    <row r="502" spans="3:4" hidden="1" x14ac:dyDescent="0.2">
      <c r="C502">
        <v>24021</v>
      </c>
      <c r="D502" t="s">
        <v>675</v>
      </c>
    </row>
    <row r="503" spans="3:4" hidden="1" x14ac:dyDescent="0.2">
      <c r="C503">
        <v>24023</v>
      </c>
      <c r="D503" t="s">
        <v>676</v>
      </c>
    </row>
    <row r="504" spans="3:4" hidden="1" x14ac:dyDescent="0.2">
      <c r="C504">
        <v>24024</v>
      </c>
      <c r="D504" t="s">
        <v>677</v>
      </c>
    </row>
    <row r="505" spans="3:4" hidden="1" x14ac:dyDescent="0.2">
      <c r="C505">
        <v>24026</v>
      </c>
      <c r="D505" t="s">
        <v>678</v>
      </c>
    </row>
    <row r="506" spans="3:4" hidden="1" x14ac:dyDescent="0.2">
      <c r="C506">
        <v>24028</v>
      </c>
      <c r="D506" t="s">
        <v>679</v>
      </c>
    </row>
    <row r="507" spans="3:4" hidden="1" x14ac:dyDescent="0.2">
      <c r="C507">
        <v>24039</v>
      </c>
      <c r="D507" t="s">
        <v>680</v>
      </c>
    </row>
    <row r="508" spans="3:4" hidden="1" x14ac:dyDescent="0.2">
      <c r="C508">
        <v>24041</v>
      </c>
      <c r="D508" t="s">
        <v>681</v>
      </c>
    </row>
    <row r="509" spans="3:4" hidden="1" x14ac:dyDescent="0.2">
      <c r="C509">
        <v>24042</v>
      </c>
      <c r="D509" t="s">
        <v>682</v>
      </c>
    </row>
    <row r="510" spans="3:4" hidden="1" x14ac:dyDescent="0.2">
      <c r="C510">
        <v>24043</v>
      </c>
      <c r="D510" t="s">
        <v>683</v>
      </c>
    </row>
    <row r="511" spans="3:4" hidden="1" x14ac:dyDescent="0.2">
      <c r="C511">
        <v>24044</v>
      </c>
      <c r="D511" t="s">
        <v>684</v>
      </c>
    </row>
    <row r="512" spans="3:4" hidden="1" x14ac:dyDescent="0.2">
      <c r="C512">
        <v>24046</v>
      </c>
      <c r="D512" t="s">
        <v>685</v>
      </c>
    </row>
    <row r="513" spans="3:4" hidden="1" x14ac:dyDescent="0.2">
      <c r="C513">
        <v>24047</v>
      </c>
      <c r="D513" t="s">
        <v>686</v>
      </c>
    </row>
    <row r="514" spans="3:4" hidden="1" x14ac:dyDescent="0.2">
      <c r="C514">
        <v>24048</v>
      </c>
      <c r="D514" t="s">
        <v>687</v>
      </c>
    </row>
    <row r="515" spans="3:4" hidden="1" x14ac:dyDescent="0.2">
      <c r="C515">
        <v>24049</v>
      </c>
      <c r="D515" t="s">
        <v>688</v>
      </c>
    </row>
    <row r="516" spans="3:4" hidden="1" x14ac:dyDescent="0.2">
      <c r="C516">
        <v>24050</v>
      </c>
      <c r="D516" t="s">
        <v>689</v>
      </c>
    </row>
    <row r="517" spans="3:4" hidden="1" x14ac:dyDescent="0.2">
      <c r="C517">
        <v>24051</v>
      </c>
      <c r="D517" t="s">
        <v>690</v>
      </c>
    </row>
    <row r="518" spans="3:4" hidden="1" x14ac:dyDescent="0.2">
      <c r="C518">
        <v>24053</v>
      </c>
      <c r="D518" t="s">
        <v>691</v>
      </c>
    </row>
    <row r="519" spans="3:4" hidden="1" x14ac:dyDescent="0.2">
      <c r="C519">
        <v>24054</v>
      </c>
      <c r="D519" t="s">
        <v>692</v>
      </c>
    </row>
    <row r="520" spans="3:4" hidden="1" x14ac:dyDescent="0.2">
      <c r="C520">
        <v>24056</v>
      </c>
      <c r="D520" t="s">
        <v>693</v>
      </c>
    </row>
    <row r="521" spans="3:4" hidden="1" x14ac:dyDescent="0.2">
      <c r="C521">
        <v>24057</v>
      </c>
      <c r="D521" t="s">
        <v>694</v>
      </c>
    </row>
    <row r="522" spans="3:4" hidden="1" x14ac:dyDescent="0.2">
      <c r="C522">
        <v>24058</v>
      </c>
      <c r="D522" t="s">
        <v>695</v>
      </c>
    </row>
    <row r="523" spans="3:4" hidden="1" x14ac:dyDescent="0.2">
      <c r="C523">
        <v>24059</v>
      </c>
      <c r="D523" t="s">
        <v>696</v>
      </c>
    </row>
    <row r="524" spans="3:4" hidden="1" x14ac:dyDescent="0.2">
      <c r="C524">
        <v>24060</v>
      </c>
      <c r="D524" t="s">
        <v>697</v>
      </c>
    </row>
    <row r="525" spans="3:4" hidden="1" x14ac:dyDescent="0.2">
      <c r="C525">
        <v>24062</v>
      </c>
      <c r="D525" t="s">
        <v>698</v>
      </c>
    </row>
    <row r="526" spans="3:4" hidden="1" x14ac:dyDescent="0.2">
      <c r="C526">
        <v>24063</v>
      </c>
      <c r="D526" t="s">
        <v>699</v>
      </c>
    </row>
    <row r="527" spans="3:4" hidden="1" x14ac:dyDescent="0.2">
      <c r="C527">
        <v>24065</v>
      </c>
      <c r="D527" t="s">
        <v>700</v>
      </c>
    </row>
    <row r="528" spans="3:4" hidden="1" x14ac:dyDescent="0.2">
      <c r="C528">
        <v>24077</v>
      </c>
      <c r="D528" t="s">
        <v>701</v>
      </c>
    </row>
    <row r="529" spans="3:4" hidden="1" x14ac:dyDescent="0.2">
      <c r="C529">
        <v>24078</v>
      </c>
      <c r="D529" t="s">
        <v>702</v>
      </c>
    </row>
    <row r="530" spans="3:4" hidden="1" x14ac:dyDescent="0.2">
      <c r="C530">
        <v>24079</v>
      </c>
      <c r="D530" t="s">
        <v>703</v>
      </c>
    </row>
    <row r="531" spans="3:4" hidden="1" x14ac:dyDescent="0.2">
      <c r="C531">
        <v>24080</v>
      </c>
      <c r="D531" t="s">
        <v>704</v>
      </c>
    </row>
    <row r="532" spans="3:4" hidden="1" x14ac:dyDescent="0.2">
      <c r="C532">
        <v>24084</v>
      </c>
      <c r="D532" t="s">
        <v>705</v>
      </c>
    </row>
    <row r="533" spans="3:4" hidden="1" x14ac:dyDescent="0.2">
      <c r="C533">
        <v>24094</v>
      </c>
      <c r="D533" t="s">
        <v>706</v>
      </c>
    </row>
    <row r="534" spans="3:4" hidden="1" x14ac:dyDescent="0.2">
      <c r="C534">
        <v>24095</v>
      </c>
      <c r="D534" t="s">
        <v>707</v>
      </c>
    </row>
    <row r="535" spans="3:4" hidden="1" x14ac:dyDescent="0.2">
      <c r="C535">
        <v>24096</v>
      </c>
      <c r="D535" t="s">
        <v>708</v>
      </c>
    </row>
    <row r="536" spans="3:4" hidden="1" x14ac:dyDescent="0.2">
      <c r="C536">
        <v>24097</v>
      </c>
      <c r="D536" t="s">
        <v>709</v>
      </c>
    </row>
    <row r="537" spans="3:4" hidden="1" x14ac:dyDescent="0.2">
      <c r="C537">
        <v>24098</v>
      </c>
      <c r="D537" t="s">
        <v>710</v>
      </c>
    </row>
    <row r="538" spans="3:4" hidden="1" x14ac:dyDescent="0.2">
      <c r="C538">
        <v>24099</v>
      </c>
      <c r="D538" t="s">
        <v>711</v>
      </c>
    </row>
    <row r="539" spans="3:4" hidden="1" x14ac:dyDescent="0.2">
      <c r="C539">
        <v>24100</v>
      </c>
      <c r="D539" t="s">
        <v>712</v>
      </c>
    </row>
    <row r="540" spans="3:4" hidden="1" x14ac:dyDescent="0.2">
      <c r="C540">
        <v>24101</v>
      </c>
      <c r="D540" t="s">
        <v>713</v>
      </c>
    </row>
    <row r="541" spans="3:4" hidden="1" x14ac:dyDescent="0.2">
      <c r="C541">
        <v>24102</v>
      </c>
      <c r="D541" t="s">
        <v>714</v>
      </c>
    </row>
    <row r="542" spans="3:4" hidden="1" x14ac:dyDescent="0.2">
      <c r="C542">
        <v>24103</v>
      </c>
      <c r="D542" t="s">
        <v>715</v>
      </c>
    </row>
    <row r="543" spans="3:4" hidden="1" x14ac:dyDescent="0.2">
      <c r="C543">
        <v>24104</v>
      </c>
      <c r="D543" t="s">
        <v>716</v>
      </c>
    </row>
    <row r="544" spans="3:4" hidden="1" x14ac:dyDescent="0.2">
      <c r="C544">
        <v>24105</v>
      </c>
      <c r="D544" t="s">
        <v>717</v>
      </c>
    </row>
    <row r="545" spans="3:4" hidden="1" x14ac:dyDescent="0.2">
      <c r="C545">
        <v>24106</v>
      </c>
      <c r="D545" t="s">
        <v>718</v>
      </c>
    </row>
    <row r="546" spans="3:4" hidden="1" x14ac:dyDescent="0.2">
      <c r="C546">
        <v>24107</v>
      </c>
      <c r="D546" t="s">
        <v>719</v>
      </c>
    </row>
    <row r="547" spans="3:4" hidden="1" x14ac:dyDescent="0.2">
      <c r="C547">
        <v>24108</v>
      </c>
      <c r="D547" t="s">
        <v>720</v>
      </c>
    </row>
    <row r="548" spans="3:4" hidden="1" x14ac:dyDescent="0.2">
      <c r="C548">
        <v>24109</v>
      </c>
      <c r="D548" t="s">
        <v>721</v>
      </c>
    </row>
    <row r="549" spans="3:4" hidden="1" x14ac:dyDescent="0.2">
      <c r="C549">
        <v>24110</v>
      </c>
      <c r="D549" t="s">
        <v>722</v>
      </c>
    </row>
    <row r="550" spans="3:4" hidden="1" x14ac:dyDescent="0.2">
      <c r="C550">
        <v>24111</v>
      </c>
      <c r="D550" t="s">
        <v>723</v>
      </c>
    </row>
    <row r="551" spans="3:4" hidden="1" x14ac:dyDescent="0.2">
      <c r="C551">
        <v>24112</v>
      </c>
      <c r="D551" t="s">
        <v>724</v>
      </c>
    </row>
    <row r="552" spans="3:4" hidden="1" x14ac:dyDescent="0.2">
      <c r="C552">
        <v>24113</v>
      </c>
      <c r="D552" t="s">
        <v>725</v>
      </c>
    </row>
    <row r="553" spans="3:4" hidden="1" x14ac:dyDescent="0.2">
      <c r="C553">
        <v>24114</v>
      </c>
      <c r="D553" t="s">
        <v>726</v>
      </c>
    </row>
    <row r="554" spans="3:4" hidden="1" x14ac:dyDescent="0.2">
      <c r="C554">
        <v>24115</v>
      </c>
      <c r="D554" t="s">
        <v>727</v>
      </c>
    </row>
    <row r="555" spans="3:4" hidden="1" x14ac:dyDescent="0.2">
      <c r="C555">
        <v>24116</v>
      </c>
      <c r="D555" t="s">
        <v>728</v>
      </c>
    </row>
    <row r="556" spans="3:4" hidden="1" x14ac:dyDescent="0.2">
      <c r="C556">
        <v>24117</v>
      </c>
      <c r="D556" t="s">
        <v>729</v>
      </c>
    </row>
    <row r="557" spans="3:4" hidden="1" x14ac:dyDescent="0.2">
      <c r="C557">
        <v>24118</v>
      </c>
      <c r="D557" t="s">
        <v>730</v>
      </c>
    </row>
    <row r="558" spans="3:4" hidden="1" x14ac:dyDescent="0.2">
      <c r="C558">
        <v>24119</v>
      </c>
      <c r="D558" t="s">
        <v>731</v>
      </c>
    </row>
    <row r="559" spans="3:4" hidden="1" x14ac:dyDescent="0.2">
      <c r="C559">
        <v>24120</v>
      </c>
      <c r="D559" t="s">
        <v>732</v>
      </c>
    </row>
    <row r="560" spans="3:4" hidden="1" x14ac:dyDescent="0.2">
      <c r="C560">
        <v>24121</v>
      </c>
      <c r="D560" t="s">
        <v>733</v>
      </c>
    </row>
    <row r="561" spans="3:4" hidden="1" x14ac:dyDescent="0.2">
      <c r="C561">
        <v>24122</v>
      </c>
      <c r="D561" t="s">
        <v>734</v>
      </c>
    </row>
    <row r="562" spans="3:4" hidden="1" x14ac:dyDescent="0.2">
      <c r="C562">
        <v>24123</v>
      </c>
      <c r="D562" t="s">
        <v>735</v>
      </c>
    </row>
    <row r="563" spans="3:4" hidden="1" x14ac:dyDescent="0.2">
      <c r="C563">
        <v>24124</v>
      </c>
      <c r="D563" t="s">
        <v>736</v>
      </c>
    </row>
    <row r="564" spans="3:4" hidden="1" x14ac:dyDescent="0.2">
      <c r="C564">
        <v>24125</v>
      </c>
      <c r="D564" t="s">
        <v>737</v>
      </c>
    </row>
    <row r="565" spans="3:4" hidden="1" x14ac:dyDescent="0.2">
      <c r="C565">
        <v>24126</v>
      </c>
      <c r="D565" t="s">
        <v>738</v>
      </c>
    </row>
    <row r="566" spans="3:4" hidden="1" x14ac:dyDescent="0.2">
      <c r="C566">
        <v>24127</v>
      </c>
      <c r="D566" t="s">
        <v>739</v>
      </c>
    </row>
    <row r="567" spans="3:4" hidden="1" x14ac:dyDescent="0.2">
      <c r="C567">
        <v>24128</v>
      </c>
      <c r="D567" t="s">
        <v>740</v>
      </c>
    </row>
    <row r="568" spans="3:4" hidden="1" x14ac:dyDescent="0.2">
      <c r="C568">
        <v>24129</v>
      </c>
      <c r="D568" t="s">
        <v>741</v>
      </c>
    </row>
    <row r="569" spans="3:4" hidden="1" x14ac:dyDescent="0.2">
      <c r="C569">
        <v>24130</v>
      </c>
      <c r="D569" t="s">
        <v>742</v>
      </c>
    </row>
    <row r="570" spans="3:4" hidden="1" x14ac:dyDescent="0.2">
      <c r="C570">
        <v>24131</v>
      </c>
      <c r="D570" t="s">
        <v>743</v>
      </c>
    </row>
    <row r="571" spans="3:4" hidden="1" x14ac:dyDescent="0.2">
      <c r="C571">
        <v>24132</v>
      </c>
      <c r="D571" t="s">
        <v>744</v>
      </c>
    </row>
    <row r="572" spans="3:4" hidden="1" x14ac:dyDescent="0.2">
      <c r="C572">
        <v>24133</v>
      </c>
      <c r="D572" t="s">
        <v>745</v>
      </c>
    </row>
    <row r="573" spans="3:4" hidden="1" x14ac:dyDescent="0.2">
      <c r="C573">
        <v>24134</v>
      </c>
      <c r="D573" t="s">
        <v>746</v>
      </c>
    </row>
    <row r="574" spans="3:4" hidden="1" x14ac:dyDescent="0.2">
      <c r="C574">
        <v>24135</v>
      </c>
      <c r="D574" t="s">
        <v>747</v>
      </c>
    </row>
    <row r="575" spans="3:4" hidden="1" x14ac:dyDescent="0.2">
      <c r="C575">
        <v>24136</v>
      </c>
      <c r="D575" t="s">
        <v>748</v>
      </c>
    </row>
    <row r="576" spans="3:4" hidden="1" x14ac:dyDescent="0.2">
      <c r="C576">
        <v>24137</v>
      </c>
      <c r="D576" t="s">
        <v>749</v>
      </c>
    </row>
    <row r="577" spans="3:4" hidden="1" x14ac:dyDescent="0.2">
      <c r="C577">
        <v>24138</v>
      </c>
      <c r="D577" t="s">
        <v>750</v>
      </c>
    </row>
    <row r="578" spans="3:4" hidden="1" x14ac:dyDescent="0.2">
      <c r="C578">
        <v>24139</v>
      </c>
      <c r="D578" t="s">
        <v>751</v>
      </c>
    </row>
    <row r="579" spans="3:4" hidden="1" x14ac:dyDescent="0.2">
      <c r="C579">
        <v>24147</v>
      </c>
      <c r="D579" t="s">
        <v>752</v>
      </c>
    </row>
    <row r="580" spans="3:4" hidden="1" x14ac:dyDescent="0.2">
      <c r="C580">
        <v>24167</v>
      </c>
      <c r="D580" t="s">
        <v>788</v>
      </c>
    </row>
    <row r="581" spans="3:4" hidden="1" x14ac:dyDescent="0.2">
      <c r="C581">
        <v>24225</v>
      </c>
      <c r="D581" t="s">
        <v>753</v>
      </c>
    </row>
    <row r="582" spans="3:4" hidden="1" x14ac:dyDescent="0.2">
      <c r="C582">
        <v>24226</v>
      </c>
      <c r="D582" t="s">
        <v>754</v>
      </c>
    </row>
    <row r="583" spans="3:4" hidden="1" x14ac:dyDescent="0.2">
      <c r="C583">
        <v>24227</v>
      </c>
      <c r="D583" t="s">
        <v>755</v>
      </c>
    </row>
    <row r="584" spans="3:4" hidden="1" x14ac:dyDescent="0.2">
      <c r="C584">
        <v>24228</v>
      </c>
      <c r="D584" t="s">
        <v>756</v>
      </c>
    </row>
    <row r="585" spans="3:4" hidden="1" x14ac:dyDescent="0.2">
      <c r="C585">
        <v>24229</v>
      </c>
      <c r="D585" t="s">
        <v>757</v>
      </c>
    </row>
    <row r="586" spans="3:4" hidden="1" x14ac:dyDescent="0.2">
      <c r="C586">
        <v>24230</v>
      </c>
      <c r="D586" t="s">
        <v>758</v>
      </c>
    </row>
    <row r="587" spans="3:4" hidden="1" x14ac:dyDescent="0.2">
      <c r="C587">
        <v>24231</v>
      </c>
      <c r="D587" t="s">
        <v>759</v>
      </c>
    </row>
    <row r="588" spans="3:4" hidden="1" x14ac:dyDescent="0.2">
      <c r="C588">
        <v>24232</v>
      </c>
      <c r="D588" t="s">
        <v>760</v>
      </c>
    </row>
    <row r="589" spans="3:4" hidden="1" x14ac:dyDescent="0.2">
      <c r="C589">
        <v>24233</v>
      </c>
      <c r="D589" t="s">
        <v>761</v>
      </c>
    </row>
    <row r="590" spans="3:4" hidden="1" x14ac:dyDescent="0.2">
      <c r="C590">
        <v>24234</v>
      </c>
      <c r="D590" t="s">
        <v>762</v>
      </c>
    </row>
    <row r="591" spans="3:4" hidden="1" x14ac:dyDescent="0.2">
      <c r="C591">
        <v>24235</v>
      </c>
      <c r="D591" t="s">
        <v>763</v>
      </c>
    </row>
    <row r="592" spans="3:4" hidden="1" x14ac:dyDescent="0.2">
      <c r="C592">
        <v>24236</v>
      </c>
      <c r="D592" t="s">
        <v>764</v>
      </c>
    </row>
    <row r="593" spans="3:4" hidden="1" x14ac:dyDescent="0.2">
      <c r="C593">
        <v>24237</v>
      </c>
      <c r="D593" t="s">
        <v>765</v>
      </c>
    </row>
    <row r="594" spans="3:4" hidden="1" x14ac:dyDescent="0.2">
      <c r="C594">
        <v>24238</v>
      </c>
      <c r="D594" t="s">
        <v>766</v>
      </c>
    </row>
    <row r="595" spans="3:4" hidden="1" x14ac:dyDescent="0.2">
      <c r="C595">
        <v>24239</v>
      </c>
      <c r="D595" t="s">
        <v>767</v>
      </c>
    </row>
    <row r="596" spans="3:4" hidden="1" x14ac:dyDescent="0.2">
      <c r="C596">
        <v>24240</v>
      </c>
      <c r="D596" t="s">
        <v>768</v>
      </c>
    </row>
    <row r="597" spans="3:4" hidden="1" x14ac:dyDescent="0.2">
      <c r="C597">
        <v>24241</v>
      </c>
      <c r="D597" t="s">
        <v>769</v>
      </c>
    </row>
    <row r="598" spans="3:4" hidden="1" x14ac:dyDescent="0.2">
      <c r="C598">
        <v>24242</v>
      </c>
      <c r="D598" t="s">
        <v>770</v>
      </c>
    </row>
    <row r="599" spans="3:4" hidden="1" x14ac:dyDescent="0.2">
      <c r="C599">
        <v>24243</v>
      </c>
      <c r="D599" t="s">
        <v>771</v>
      </c>
    </row>
    <row r="600" spans="3:4" hidden="1" x14ac:dyDescent="0.2">
      <c r="C600">
        <v>24244</v>
      </c>
      <c r="D600" t="s">
        <v>811</v>
      </c>
    </row>
    <row r="601" spans="3:4" hidden="1" x14ac:dyDescent="0.2">
      <c r="C601">
        <v>24245</v>
      </c>
      <c r="D601" t="s">
        <v>772</v>
      </c>
    </row>
    <row r="602" spans="3:4" hidden="1" x14ac:dyDescent="0.2">
      <c r="C602">
        <v>24246</v>
      </c>
      <c r="D602" t="s">
        <v>773</v>
      </c>
    </row>
    <row r="603" spans="3:4" hidden="1" x14ac:dyDescent="0.2">
      <c r="C603">
        <v>24247</v>
      </c>
      <c r="D603" t="s">
        <v>774</v>
      </c>
    </row>
    <row r="604" spans="3:4" hidden="1" x14ac:dyDescent="0.2">
      <c r="C604">
        <v>24248</v>
      </c>
      <c r="D604" t="s">
        <v>812</v>
      </c>
    </row>
    <row r="605" spans="3:4" hidden="1" x14ac:dyDescent="0.2">
      <c r="C605">
        <v>24249</v>
      </c>
      <c r="D605" t="s">
        <v>775</v>
      </c>
    </row>
    <row r="606" spans="3:4" hidden="1" x14ac:dyDescent="0.2">
      <c r="C606">
        <v>24250</v>
      </c>
      <c r="D606" t="s">
        <v>776</v>
      </c>
    </row>
    <row r="607" spans="3:4" hidden="1" x14ac:dyDescent="0.2">
      <c r="C607">
        <v>24251</v>
      </c>
      <c r="D607" t="s">
        <v>777</v>
      </c>
    </row>
    <row r="608" spans="3:4" hidden="1" x14ac:dyDescent="0.2">
      <c r="C608">
        <v>24252</v>
      </c>
      <c r="D608" t="s">
        <v>778</v>
      </c>
    </row>
    <row r="609" spans="3:4" hidden="1" x14ac:dyDescent="0.2">
      <c r="C609">
        <v>24253</v>
      </c>
      <c r="D609" t="s">
        <v>780</v>
      </c>
    </row>
    <row r="610" spans="3:4" hidden="1" x14ac:dyDescent="0.2">
      <c r="C610">
        <v>24254</v>
      </c>
      <c r="D610" t="s">
        <v>779</v>
      </c>
    </row>
    <row r="611" spans="3:4" hidden="1" x14ac:dyDescent="0.2">
      <c r="C611">
        <v>24255</v>
      </c>
      <c r="D611" t="s">
        <v>781</v>
      </c>
    </row>
    <row r="612" spans="3:4" hidden="1" x14ac:dyDescent="0.2">
      <c r="C612">
        <v>24256</v>
      </c>
      <c r="D612" t="s">
        <v>813</v>
      </c>
    </row>
    <row r="613" spans="3:4" hidden="1" x14ac:dyDescent="0.2">
      <c r="C613">
        <v>24257</v>
      </c>
      <c r="D613" t="s">
        <v>782</v>
      </c>
    </row>
    <row r="614" spans="3:4" hidden="1" x14ac:dyDescent="0.2">
      <c r="C614">
        <v>24258</v>
      </c>
      <c r="D614" t="s">
        <v>783</v>
      </c>
    </row>
    <row r="615" spans="3:4" hidden="1" x14ac:dyDescent="0.2">
      <c r="C615">
        <v>24259</v>
      </c>
      <c r="D615" t="s">
        <v>784</v>
      </c>
    </row>
    <row r="616" spans="3:4" hidden="1" x14ac:dyDescent="0.2">
      <c r="C616">
        <v>24260</v>
      </c>
      <c r="D616" t="s">
        <v>785</v>
      </c>
    </row>
    <row r="617" spans="3:4" hidden="1" x14ac:dyDescent="0.2">
      <c r="C617">
        <v>24261</v>
      </c>
      <c r="D617" t="s">
        <v>786</v>
      </c>
    </row>
    <row r="618" spans="3:4" hidden="1" x14ac:dyDescent="0.2">
      <c r="C618">
        <v>999999</v>
      </c>
      <c r="D618" t="s">
        <v>789</v>
      </c>
    </row>
    <row r="619" spans="3:4" hidden="1" x14ac:dyDescent="0.2"/>
    <row r="620" spans="3:4" hidden="1" x14ac:dyDescent="0.2"/>
    <row r="621" spans="3:4" hidden="1" x14ac:dyDescent="0.2"/>
    <row r="622" spans="3:4" hidden="1" x14ac:dyDescent="0.2"/>
    <row r="623" spans="3:4" hidden="1" x14ac:dyDescent="0.2"/>
    <row r="624" spans="3: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hidden="1" x14ac:dyDescent="0.2"/>
    <row r="1234" hidden="1" x14ac:dyDescent="0.2"/>
    <row r="1235" hidden="1" x14ac:dyDescent="0.2"/>
    <row r="1236" hidden="1" x14ac:dyDescent="0.2"/>
    <row r="1237" hidden="1" x14ac:dyDescent="0.2"/>
    <row r="1238" hidden="1" x14ac:dyDescent="0.2"/>
    <row r="1239" hidden="1" x14ac:dyDescent="0.2"/>
    <row r="1240" hidden="1" x14ac:dyDescent="0.2"/>
    <row r="1241" hidden="1" x14ac:dyDescent="0.2"/>
    <row r="1242" hidden="1" x14ac:dyDescent="0.2"/>
    <row r="1243" hidden="1" x14ac:dyDescent="0.2"/>
    <row r="1244" hidden="1" x14ac:dyDescent="0.2"/>
    <row r="1245" hidden="1" x14ac:dyDescent="0.2"/>
    <row r="1246" hidden="1" x14ac:dyDescent="0.2"/>
    <row r="1247" hidden="1" x14ac:dyDescent="0.2"/>
    <row r="1248" hidden="1" x14ac:dyDescent="0.2"/>
    <row r="1249" hidden="1" x14ac:dyDescent="0.2"/>
    <row r="1250" hidden="1" x14ac:dyDescent="0.2"/>
    <row r="1251" hidden="1" x14ac:dyDescent="0.2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_x000a_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CommandButton3">
          <controlPr autoLine="0" r:id="rId5">
            <anchor moveWithCells="1">
              <from>
                <xdr:col>12</xdr:col>
                <xdr:colOff>447675</xdr:colOff>
                <xdr:row>9</xdr:row>
                <xdr:rowOff>152400</xdr:rowOff>
              </from>
              <to>
                <xdr:col>23</xdr:col>
                <xdr:colOff>314325</xdr:colOff>
                <xdr:row>11</xdr:row>
                <xdr:rowOff>123825</xdr:rowOff>
              </to>
            </anchor>
          </controlPr>
        </control>
      </mc:Choice>
      <mc:Fallback>
        <control shapeId="9219" r:id="rId4" name="CommandButton3"/>
      </mc:Fallback>
    </mc:AlternateContent>
    <mc:AlternateContent xmlns:mc="http://schemas.openxmlformats.org/markup-compatibility/2006">
      <mc:Choice Requires="x14">
        <control shapeId="9218" r:id="rId6" name="CommandButton2">
          <controlPr defaultSize="0" autoLine="0" r:id="rId7">
            <anchor moveWithCells="1">
              <from>
                <xdr:col>10</xdr:col>
                <xdr:colOff>495300</xdr:colOff>
                <xdr:row>9</xdr:row>
                <xdr:rowOff>114300</xdr:rowOff>
              </from>
              <to>
                <xdr:col>12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9218" r:id="rId6" name="CommandButton2"/>
      </mc:Fallback>
    </mc:AlternateContent>
    <mc:AlternateContent xmlns:mc="http://schemas.openxmlformats.org/markup-compatibility/2006">
      <mc:Choice Requires="x14">
        <control shapeId="9217" r:id="rId8" name="CommandButton1">
          <controlPr defaultSize="0" autoLine="0" r:id="rId9">
            <anchor moveWithCells="1">
              <from>
                <xdr:col>9</xdr:col>
                <xdr:colOff>0</xdr:colOff>
                <xdr:row>9</xdr:row>
                <xdr:rowOff>104775</xdr:rowOff>
              </from>
              <to>
                <xdr:col>10</xdr:col>
                <xdr:colOff>342900</xdr:colOff>
                <xdr:row>12</xdr:row>
                <xdr:rowOff>66675</xdr:rowOff>
              </to>
            </anchor>
          </controlPr>
        </control>
      </mc:Choice>
      <mc:Fallback>
        <control shapeId="9217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1:I39"/>
  <sheetViews>
    <sheetView showGridLines="0" showOutlineSymbols="0" workbookViewId="0">
      <selection activeCell="I4" sqref="I4"/>
    </sheetView>
  </sheetViews>
  <sheetFormatPr defaultRowHeight="12.75" x14ac:dyDescent="0.2"/>
  <cols>
    <col min="1" max="1" width="6.42578125" style="67" bestFit="1" customWidth="1"/>
    <col min="2" max="2" width="6.140625" style="67" bestFit="1" customWidth="1"/>
    <col min="3" max="3" width="19.42578125" style="67" customWidth="1"/>
    <col min="4" max="4" width="13.7109375" style="67" bestFit="1" customWidth="1"/>
    <col min="5" max="5" width="4.85546875" style="67" bestFit="1" customWidth="1"/>
    <col min="6" max="6" width="10.42578125" style="67" customWidth="1"/>
    <col min="7" max="7" width="10.5703125" style="67" customWidth="1"/>
    <col min="8" max="8" width="11.140625" style="67" bestFit="1" customWidth="1"/>
  </cols>
  <sheetData>
    <row r="11" spans="1:9" x14ac:dyDescent="0.2">
      <c r="A11" s="23"/>
      <c r="B11" s="23"/>
      <c r="C11" s="23"/>
      <c r="D11" s="23"/>
    </row>
    <row r="12" spans="1:9" x14ac:dyDescent="0.2">
      <c r="B12" s="75"/>
      <c r="C12" s="76"/>
      <c r="D12" s="74"/>
      <c r="E12" s="74"/>
      <c r="F12" s="74"/>
      <c r="G12" s="74"/>
      <c r="H12" s="74"/>
    </row>
    <row r="13" spans="1:9" x14ac:dyDescent="0.2">
      <c r="A13" s="84" t="s">
        <v>74</v>
      </c>
    </row>
    <row r="15" spans="1:9" ht="13.5" thickBot="1" x14ac:dyDescent="0.25"/>
    <row r="16" spans="1:9" ht="38.25" x14ac:dyDescent="0.2">
      <c r="A16" s="108" t="s">
        <v>39</v>
      </c>
      <c r="B16" s="109" t="s">
        <v>41</v>
      </c>
      <c r="C16" s="110" t="s">
        <v>51</v>
      </c>
      <c r="D16" s="110" t="s">
        <v>52</v>
      </c>
      <c r="E16" s="111" t="s">
        <v>55</v>
      </c>
      <c r="F16" s="111" t="s">
        <v>69</v>
      </c>
      <c r="G16" s="111" t="s">
        <v>50</v>
      </c>
      <c r="H16" s="111" t="s">
        <v>91</v>
      </c>
      <c r="I16" s="112" t="s">
        <v>107</v>
      </c>
    </row>
    <row r="17" spans="1:9" x14ac:dyDescent="0.2">
      <c r="A17" s="124">
        <v>1</v>
      </c>
      <c r="B17" s="119">
        <f>+'Offers-Strip'!D17</f>
        <v>0</v>
      </c>
      <c r="C17" s="119">
        <f>+'Offers-Strip'!F17</f>
        <v>0</v>
      </c>
      <c r="D17" s="119">
        <f>+'Offers-Strip'!G17</f>
        <v>0</v>
      </c>
      <c r="E17" s="120" t="str">
        <f>IF('Offers-Strip'!G17=0," ",IF('Offers-Strip'!H17=1,"NYC",IF('Offers-Strip'!I17=1,"LI",IF('Offers-Strip'!J17=1,"ROS",IF('Offers-Strip'!K17=1,"NE",IF('Offers-Strip'!L17=1,"NE",IF('Offers-Strip'!M17=1,"HQ",IF('Offers-Strip'!N17=1,"OH"," "))))))))</f>
        <v xml:space="preserve"> </v>
      </c>
      <c r="F17" s="121"/>
      <c r="G17" s="122"/>
      <c r="H17" s="123">
        <f t="shared" ref="H17:H24" si="0">F17*G17*1000</f>
        <v>0</v>
      </c>
      <c r="I17" s="125" t="str">
        <f>+'Offers-Strip'!C17</f>
        <v>N</v>
      </c>
    </row>
    <row r="18" spans="1:9" x14ac:dyDescent="0.2">
      <c r="A18" s="124">
        <f>COUNT($A$17:A17)+1</f>
        <v>2</v>
      </c>
      <c r="B18" s="119">
        <f>+'Offers-Strip'!D18</f>
        <v>0</v>
      </c>
      <c r="C18" s="119">
        <f>+'Offers-Strip'!F18</f>
        <v>0</v>
      </c>
      <c r="D18" s="119">
        <f>+'Offers-Strip'!G18</f>
        <v>0</v>
      </c>
      <c r="E18" s="120" t="str">
        <f>IF('Offers-Strip'!G18=0," ",IF('Offers-Strip'!H18=1,"NYC",IF('Offers-Strip'!I18=1,"LI",IF('Offers-Strip'!J18=1,"ROS",IF('Offers-Strip'!K18=1,"NE",IF('Offers-Strip'!L18=1,"NE",IF('Offers-Strip'!M18=1,"HQ",IF('Offers-Strip'!N18=1,"OH"," "))))))))</f>
        <v xml:space="preserve"> </v>
      </c>
      <c r="F18" s="121"/>
      <c r="G18" s="122"/>
      <c r="H18" s="123">
        <f t="shared" si="0"/>
        <v>0</v>
      </c>
      <c r="I18" s="125" t="str">
        <f>+'Offers-Strip'!C18</f>
        <v>N</v>
      </c>
    </row>
    <row r="19" spans="1:9" x14ac:dyDescent="0.2">
      <c r="A19" s="124">
        <f>COUNT($A$17:A18)+1</f>
        <v>3</v>
      </c>
      <c r="B19" s="119">
        <f>+'Offers-Strip'!D19</f>
        <v>0</v>
      </c>
      <c r="C19" s="119">
        <f>+'Offers-Strip'!F19</f>
        <v>0</v>
      </c>
      <c r="D19" s="119">
        <f>+'Offers-Strip'!G19</f>
        <v>0</v>
      </c>
      <c r="E19" s="120" t="str">
        <f>IF('Offers-Strip'!G19=0," ",IF('Offers-Strip'!H19=1,"NYC",IF('Offers-Strip'!I19=1,"LI",IF('Offers-Strip'!J19=1,"ROS",IF('Offers-Strip'!K19=1,"NE",IF('Offers-Strip'!L19=1,"NE",IF('Offers-Strip'!M19=1,"HQ",IF('Offers-Strip'!N19=1,"OH"," "))))))))</f>
        <v xml:space="preserve"> </v>
      </c>
      <c r="F19" s="121"/>
      <c r="G19" s="122"/>
      <c r="H19" s="123">
        <f t="shared" si="0"/>
        <v>0</v>
      </c>
      <c r="I19" s="125" t="str">
        <f>+'Offers-Strip'!C19</f>
        <v>N</v>
      </c>
    </row>
    <row r="20" spans="1:9" x14ac:dyDescent="0.2">
      <c r="A20" s="124">
        <f>COUNT($A$17:A19)+1</f>
        <v>4</v>
      </c>
      <c r="B20" s="119">
        <f>+'Offers-Strip'!D20</f>
        <v>0</v>
      </c>
      <c r="C20" s="119">
        <f>+'Offers-Strip'!F20</f>
        <v>0</v>
      </c>
      <c r="D20" s="119">
        <f>+'Offers-Strip'!G20</f>
        <v>0</v>
      </c>
      <c r="E20" s="120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20" s="121"/>
      <c r="G20" s="122"/>
      <c r="H20" s="123">
        <f t="shared" si="0"/>
        <v>0</v>
      </c>
      <c r="I20" s="125" t="str">
        <f>+'Offers-Strip'!C20</f>
        <v>N</v>
      </c>
    </row>
    <row r="21" spans="1:9" x14ac:dyDescent="0.2">
      <c r="A21" s="124">
        <f>COUNT($A$17:A20)+1</f>
        <v>5</v>
      </c>
      <c r="B21" s="119">
        <f>+'Offers-Strip'!D21</f>
        <v>0</v>
      </c>
      <c r="C21" s="119">
        <f>+'Offers-Strip'!F21</f>
        <v>0</v>
      </c>
      <c r="D21" s="119">
        <f>+'Offers-Strip'!G21</f>
        <v>0</v>
      </c>
      <c r="E21" s="120" t="str">
        <f>IF('Offers-Strip'!G21=0," ",IF('Offers-Strip'!H21=1,"NYC",IF('Offers-Strip'!I21=1,"LI",IF('Offers-Strip'!J21=1,"ROS",IF('Offers-Strip'!K21=1,"NE",IF('Offers-Strip'!L21=1,"NE",IF('Offers-Strip'!M21=1,"HQ",IF('Offers-Strip'!N21=1,"OH"," "))))))))</f>
        <v xml:space="preserve"> </v>
      </c>
      <c r="F21" s="121"/>
      <c r="G21" s="122"/>
      <c r="H21" s="123">
        <f t="shared" si="0"/>
        <v>0</v>
      </c>
      <c r="I21" s="125" t="str">
        <f>+'Offers-Strip'!C21</f>
        <v>N</v>
      </c>
    </row>
    <row r="22" spans="1:9" x14ac:dyDescent="0.2">
      <c r="A22" s="124">
        <f>COUNT($A$17:A21)+1</f>
        <v>6</v>
      </c>
      <c r="B22" s="119">
        <f>+'Offers-Strip'!D22</f>
        <v>0</v>
      </c>
      <c r="C22" s="119">
        <f>+'Offers-Strip'!F22</f>
        <v>0</v>
      </c>
      <c r="D22" s="119">
        <f>+'Offers-Strip'!G22</f>
        <v>0</v>
      </c>
      <c r="E22" s="120" t="str">
        <f>IF('Offers-Strip'!G22=0," ",IF('Offers-Strip'!H22=1,"NYC",IF('Offers-Strip'!I22=1,"LI",IF('Offers-Strip'!J22=1,"ROS",IF('Offers-Strip'!K22=1,"NE",IF('Offers-Strip'!L22=1,"NE",IF('Offers-Strip'!M22=1,"HQ",IF('Offers-Strip'!N22=1,"OH"," "))))))))</f>
        <v xml:space="preserve"> </v>
      </c>
      <c r="F22" s="121"/>
      <c r="G22" s="122"/>
      <c r="H22" s="123">
        <f t="shared" si="0"/>
        <v>0</v>
      </c>
      <c r="I22" s="125" t="str">
        <f>+'Offers-Strip'!C22</f>
        <v>N</v>
      </c>
    </row>
    <row r="23" spans="1:9" ht="12.75" customHeight="1" x14ac:dyDescent="0.2">
      <c r="A23" s="124">
        <f>COUNT($A$17:A22)+1</f>
        <v>7</v>
      </c>
      <c r="B23" s="119">
        <f>+'Offers-Strip'!D23</f>
        <v>0</v>
      </c>
      <c r="C23" s="119">
        <f>+'Offers-Strip'!F23</f>
        <v>0</v>
      </c>
      <c r="D23" s="119">
        <f>+'Offers-Strip'!G23</f>
        <v>0</v>
      </c>
      <c r="E23" s="120" t="str">
        <f>IF('Offers-Strip'!G23=0," ",IF('Offers-Strip'!H23=1,"NYC",IF('Offers-Strip'!I23=1,"LI",IF('Offers-Strip'!J23=1,"ROS",IF('Offers-Strip'!K23=1,"NE",IF('Offers-Strip'!L23=1,"NE",IF('Offers-Strip'!M23=1,"HQ",IF('Offers-Strip'!N23=1,"OH"," "))))))))</f>
        <v xml:space="preserve"> </v>
      </c>
      <c r="F23" s="121"/>
      <c r="G23" s="122"/>
      <c r="H23" s="123">
        <f t="shared" si="0"/>
        <v>0</v>
      </c>
      <c r="I23" s="125" t="str">
        <f>+'Offers-Strip'!C23</f>
        <v>N</v>
      </c>
    </row>
    <row r="24" spans="1:9" ht="13.5" thickBot="1" x14ac:dyDescent="0.25">
      <c r="A24" s="124">
        <f>COUNT($A$17:A23)+1</f>
        <v>8</v>
      </c>
      <c r="B24" s="119">
        <f>+'Offers-Strip'!D24</f>
        <v>0</v>
      </c>
      <c r="C24" s="119">
        <f>+'Offers-Strip'!F24</f>
        <v>0</v>
      </c>
      <c r="D24" s="119">
        <f>+'Offers-Strip'!G24</f>
        <v>0</v>
      </c>
      <c r="E24" s="120" t="str">
        <f>IF('Offers-Strip'!G24=0," ",IF('Offers-Strip'!H24=1,"NYC",IF('Offers-Strip'!I24=1,"LI",IF('Offers-Strip'!J24=1,"ROS",IF('Offers-Strip'!K24=1,"NE",IF('Offers-Strip'!L24=1,"NE",IF('Offers-Strip'!M24=1,"HQ",IF('Offers-Strip'!N24=1,"OH"," "))))))))</f>
        <v xml:space="preserve"> </v>
      </c>
      <c r="F24" s="121"/>
      <c r="G24" s="122"/>
      <c r="H24" s="126">
        <f t="shared" si="0"/>
        <v>0</v>
      </c>
      <c r="I24" s="125" t="str">
        <f>+'Offers-Strip'!C24</f>
        <v>N</v>
      </c>
    </row>
    <row r="25" spans="1:9" ht="13.5" thickBot="1" x14ac:dyDescent="0.25">
      <c r="A25" s="113"/>
      <c r="B25" s="114"/>
      <c r="C25" s="115" t="s">
        <v>56</v>
      </c>
      <c r="D25" s="116" t="str">
        <f>+'Offers-Strip'!E8</f>
        <v>Winter 2001</v>
      </c>
      <c r="E25" s="71"/>
      <c r="F25" s="117" t="s">
        <v>70</v>
      </c>
      <c r="G25" s="71"/>
      <c r="H25" s="127">
        <f>SUM(H17:H24)</f>
        <v>0</v>
      </c>
      <c r="I25" s="118"/>
    </row>
    <row r="27" spans="1:9" x14ac:dyDescent="0.2">
      <c r="A27" s="77"/>
      <c r="B27" s="77"/>
      <c r="C27" s="77"/>
      <c r="D27" s="77"/>
    </row>
    <row r="28" spans="1:9" x14ac:dyDescent="0.2">
      <c r="A28" s="77"/>
      <c r="B28" s="77"/>
      <c r="C28" s="77"/>
      <c r="D28" s="77"/>
    </row>
    <row r="29" spans="1:9" hidden="1" x14ac:dyDescent="0.2">
      <c r="A29" s="77"/>
      <c r="B29" s="77"/>
      <c r="C29" s="77"/>
      <c r="D29" s="77"/>
    </row>
    <row r="30" spans="1:9" x14ac:dyDescent="0.2">
      <c r="A30" s="77"/>
      <c r="B30" s="77"/>
      <c r="C30" s="77"/>
      <c r="D30" s="77"/>
    </row>
    <row r="31" spans="1:9" x14ac:dyDescent="0.2">
      <c r="A31" s="77"/>
      <c r="B31" s="77"/>
      <c r="C31" s="77"/>
      <c r="D31" s="77"/>
    </row>
    <row r="32" spans="1:9" x14ac:dyDescent="0.2">
      <c r="A32" s="77"/>
      <c r="B32" s="77"/>
      <c r="C32" s="77"/>
      <c r="D32" s="77"/>
    </row>
    <row r="33" spans="1:4" x14ac:dyDescent="0.2">
      <c r="A33" s="77"/>
      <c r="B33" s="77"/>
      <c r="C33" s="77"/>
      <c r="D33" s="77"/>
    </row>
    <row r="34" spans="1:4" x14ac:dyDescent="0.2">
      <c r="A34" s="77"/>
      <c r="B34" s="77"/>
      <c r="C34" s="77"/>
      <c r="D34" s="77"/>
    </row>
    <row r="35" spans="1:4" x14ac:dyDescent="0.2">
      <c r="A35" s="77"/>
      <c r="B35" s="77"/>
      <c r="C35" s="77"/>
      <c r="D35" s="77"/>
    </row>
    <row r="36" spans="1:4" x14ac:dyDescent="0.2">
      <c r="A36" s="77"/>
      <c r="B36" s="77"/>
      <c r="C36" s="77"/>
      <c r="D36" s="77"/>
    </row>
    <row r="37" spans="1:4" x14ac:dyDescent="0.2">
      <c r="A37" s="77"/>
      <c r="B37" s="77"/>
      <c r="C37" s="77"/>
      <c r="D37" s="77"/>
    </row>
    <row r="38" spans="1:4" x14ac:dyDescent="0.2">
      <c r="A38" s="77"/>
      <c r="B38" s="77"/>
      <c r="C38" s="77"/>
      <c r="D38" s="77"/>
    </row>
    <row r="39" spans="1:4" x14ac:dyDescent="0.2">
      <c r="A39" s="77"/>
      <c r="B39" s="77"/>
      <c r="C39" s="77"/>
      <c r="D39" s="77"/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defaultSize="0" autoLine="0" r:id="rId5">
            <anchor moveWithCells="1">
              <from>
                <xdr:col>5</xdr:col>
                <xdr:colOff>209550</xdr:colOff>
                <xdr:row>6</xdr:row>
                <xdr:rowOff>38100</xdr:rowOff>
              </from>
              <to>
                <xdr:col>6</xdr:col>
                <xdr:colOff>533400</xdr:colOff>
                <xdr:row>8</xdr:row>
                <xdr:rowOff>95250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3</xdr:col>
                <xdr:colOff>152400</xdr:colOff>
                <xdr:row>6</xdr:row>
                <xdr:rowOff>19050</xdr:rowOff>
              </from>
              <to>
                <xdr:col>4</xdr:col>
                <xdr:colOff>28575</xdr:colOff>
                <xdr:row>8</xdr:row>
                <xdr:rowOff>142875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0</xdr:colOff>
                <xdr:row>5</xdr:row>
                <xdr:rowOff>133350</xdr:rowOff>
              </from>
              <to>
                <xdr:col>2</xdr:col>
                <xdr:colOff>857250</xdr:colOff>
                <xdr:row>8</xdr:row>
                <xdr:rowOff>95250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Instruction Page</vt:lpstr>
      <vt:lpstr>Offers-Strip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'Monthly OPP Awards'!AprOffer</vt:lpstr>
      <vt:lpstr>AprOffer</vt:lpstr>
      <vt:lpstr>AugAward</vt:lpstr>
      <vt:lpstr>AugOffer</vt:lpstr>
      <vt:lpstr>DecAward</vt:lpstr>
      <vt:lpstr>DecOffer</vt:lpstr>
      <vt:lpstr>FebAward</vt:lpstr>
      <vt:lpstr>FebOffer</vt:lpstr>
      <vt:lpstr>JanAward</vt:lpstr>
      <vt:lpstr>JanOffer</vt:lpstr>
      <vt:lpstr>JulAward</vt:lpstr>
      <vt:lpstr>JulOffer</vt:lpstr>
      <vt:lpstr>JunAward</vt:lpstr>
      <vt:lpstr>JunOffer</vt:lpstr>
      <vt:lpstr>MarAward</vt:lpstr>
      <vt:lpstr>MarOffer</vt:lpstr>
      <vt:lpstr>MayAward</vt:lpstr>
      <vt:lpstr>MayOffer</vt:lpstr>
      <vt:lpstr>NovAward</vt:lpstr>
      <vt:lpstr>NovOffer</vt:lpstr>
      <vt:lpstr>OctAward</vt:lpstr>
      <vt:lpstr>'Monthly OPP Awards'!OctOffer</vt:lpstr>
      <vt:lpstr>OctOffer</vt:lpstr>
      <vt:lpstr>oppdiff1</vt:lpstr>
      <vt:lpstr>oppdiff3</vt:lpstr>
      <vt:lpstr>oppdiff5</vt:lpstr>
      <vt:lpstr>oppdiff6</vt:lpstr>
      <vt:lpstr>'Apr OPP'!Print_Area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'Offers-Strip'!Print_Area</vt:lpstr>
      <vt:lpstr>SepAward</vt:lpstr>
      <vt:lpstr>SepOffer</vt:lpstr>
      <vt:lpstr>StripAward</vt:lpstr>
      <vt:lpstr>StripOffer</vt:lpstr>
      <vt:lpstr>sumdiff</vt:lpstr>
      <vt:lpstr>'Monthly OPP Awards'!temp</vt:lpstr>
      <vt:lpstr>'Strip Award'!temp</vt:lpstr>
      <vt:lpstr>Templete</vt:lpstr>
    </vt:vector>
  </TitlesOfParts>
  <Company>Putnam, Hayes &amp; Bartlett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Felienne</cp:lastModifiedBy>
  <cp:lastPrinted>2001-09-13T18:29:59Z</cp:lastPrinted>
  <dcterms:created xsi:type="dcterms:W3CDTF">1998-06-26T18:10:39Z</dcterms:created>
  <dcterms:modified xsi:type="dcterms:W3CDTF">2014-09-05T08:06:56Z</dcterms:modified>
</cp:coreProperties>
</file>