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5330" windowHeight="9495" tabRatio="610"/>
  </bookViews>
  <sheets>
    <sheet name="Deal Info " sheetId="1" r:id="rId1"/>
    <sheet name="Site &amp; Acct List" sheetId="5" r:id="rId2"/>
    <sheet name="Deal Capture Use" sheetId="6" r:id="rId3"/>
    <sheet name="Formulas" sheetId="2" r:id="rId4"/>
    <sheet name="Module1" sheetId="3" state="veryHidden" r:id=""/>
    <sheet name="Module2" sheetId="4" state="veryHidden" r:id=""/>
  </sheets>
  <definedNames>
    <definedName name="_xlnm.Print_Area" localSheetId="0">'Deal Info '!$A$1:$S$69</definedName>
    <definedName name="_xlnm.Print_Titles" localSheetId="0">'Deal Info '!$1:$1</definedName>
  </definedNames>
  <calcPr calcId="152511" fullCalcOnLoad="1"/>
</workbook>
</file>

<file path=xl/calcChain.xml><?xml version="1.0" encoding="utf-8"?>
<calcChain xmlns="http://schemas.openxmlformats.org/spreadsheetml/2006/main">
  <c r="A2" i="6" l="1"/>
  <c r="B2" i="6"/>
  <c r="C2" i="6"/>
  <c r="D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A3" i="6"/>
  <c r="BD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A4" i="6"/>
  <c r="BD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A5" i="6"/>
  <c r="BD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A6" i="6"/>
  <c r="BD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A7" i="6"/>
  <c r="BD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A8" i="6"/>
  <c r="BD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A9" i="6"/>
  <c r="BD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A10" i="6"/>
  <c r="BD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A11" i="6"/>
  <c r="BD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A12" i="6"/>
  <c r="BD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A13" i="6"/>
  <c r="BD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A14" i="6"/>
  <c r="BD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A15" i="6"/>
  <c r="BD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A16" i="6"/>
  <c r="BD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A17" i="6"/>
  <c r="BD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A18" i="6"/>
  <c r="BD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A19" i="6"/>
  <c r="BD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A20" i="6"/>
  <c r="BD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A21" i="6"/>
  <c r="BD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A22" i="6"/>
  <c r="BD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A23" i="6"/>
  <c r="BD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A24" i="6"/>
  <c r="BD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A25" i="6"/>
  <c r="BD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A26" i="6"/>
  <c r="BD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A27" i="6"/>
  <c r="BD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A28" i="6"/>
  <c r="BD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A29" i="6"/>
  <c r="BD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A30" i="6"/>
  <c r="BD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BD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BD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BD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S33" i="6"/>
  <c r="BV33" i="6"/>
  <c r="BW33" i="6"/>
  <c r="BX33" i="6"/>
  <c r="CA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BD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BD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BD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BD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BD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C17" i="1"/>
  <c r="C18" i="1"/>
  <c r="C19" i="1"/>
  <c r="C20" i="1"/>
  <c r="AH3" i="5"/>
  <c r="CD2" i="6" s="1"/>
  <c r="AH4" i="5"/>
  <c r="CD3" i="6" s="1"/>
  <c r="AH5" i="5"/>
  <c r="CD4" i="6" s="1"/>
  <c r="AH6" i="5"/>
  <c r="CD5" i="6" s="1"/>
  <c r="AH7" i="5"/>
  <c r="AH8" i="5"/>
  <c r="CD7" i="6" s="1"/>
  <c r="AH9" i="5"/>
  <c r="CD8" i="6" s="1"/>
  <c r="AH10" i="5"/>
  <c r="CD9" i="6" s="1"/>
  <c r="AH11" i="5"/>
  <c r="CD10" i="6" s="1"/>
  <c r="AH12" i="5"/>
  <c r="CD11" i="6" s="1"/>
  <c r="AH13" i="5"/>
  <c r="CD12" i="6" s="1"/>
  <c r="AH14" i="5"/>
  <c r="CD13" i="6" s="1"/>
  <c r="AH15" i="5"/>
  <c r="AH16" i="5"/>
  <c r="CD15" i="6" s="1"/>
  <c r="AH17" i="5"/>
  <c r="CD16" i="6" s="1"/>
  <c r="AH18" i="5"/>
  <c r="CD17" i="6" s="1"/>
  <c r="AH19" i="5"/>
  <c r="CD18" i="6" s="1"/>
  <c r="AH20" i="5"/>
  <c r="CD19" i="6" s="1"/>
  <c r="AH21" i="5"/>
  <c r="CD20" i="6" s="1"/>
  <c r="AH22" i="5"/>
  <c r="AH23" i="5"/>
  <c r="AH24" i="5"/>
  <c r="CD23" i="6" s="1"/>
  <c r="AH25" i="5"/>
  <c r="CD24" i="6" s="1"/>
  <c r="AH26" i="5"/>
  <c r="CD25" i="6" s="1"/>
  <c r="AH27" i="5"/>
  <c r="CD26" i="6" s="1"/>
  <c r="AH28" i="5"/>
  <c r="CD27" i="6" s="1"/>
  <c r="AH29" i="5"/>
  <c r="CD28" i="6" s="1"/>
  <c r="AH30" i="5"/>
  <c r="AH31" i="5"/>
  <c r="AH32" i="5"/>
  <c r="CD31" i="6" s="1"/>
  <c r="AH33" i="5"/>
  <c r="CD32" i="6" s="1"/>
  <c r="V34" i="5"/>
  <c r="C13" i="1" s="1"/>
  <c r="W34" i="5"/>
  <c r="C14" i="1" s="1"/>
  <c r="X34" i="5"/>
  <c r="BT33" i="6" s="1"/>
  <c r="Y34" i="5"/>
  <c r="BU33" i="6" s="1"/>
  <c r="Z34" i="5"/>
  <c r="AA34" i="5"/>
  <c r="AB34" i="5"/>
  <c r="AC34" i="5"/>
  <c r="BY33" i="6" s="1"/>
  <c r="AD34" i="5"/>
  <c r="C21" i="1" s="1"/>
  <c r="AE34" i="5"/>
  <c r="C22" i="1" s="1"/>
  <c r="AF34" i="5"/>
  <c r="CB33" i="6" s="1"/>
  <c r="AG34" i="5"/>
  <c r="CC33" i="6" s="1"/>
  <c r="C16" i="1" l="1"/>
  <c r="C23" i="1"/>
  <c r="C15" i="1"/>
  <c r="BZ33" i="6"/>
  <c r="BR33" i="6"/>
  <c r="C24" i="1"/>
  <c r="AH34" i="5"/>
  <c r="CD33" i="6" l="1"/>
  <c r="C25" i="1"/>
</calcChain>
</file>

<file path=xl/comments1.xml><?xml version="1.0" encoding="utf-8"?>
<comments xmlns="http://schemas.openxmlformats.org/spreadsheetml/2006/main">
  <authors>
    <author>koblinge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List the meter number as it appears on the utility invoice.</t>
        </r>
        <r>
          <rPr>
            <sz val="12"/>
            <color indexed="81"/>
            <rFont val="Tahoma"/>
          </rPr>
          <t xml:space="preserve">
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koblinge</author>
  </authors>
  <commentList>
    <comment ref="BD1" authorId="0" shapeId="0">
      <text/>
    </comment>
    <comment ref="BG1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CF1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CG1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<sst xmlns="http://schemas.openxmlformats.org/spreadsheetml/2006/main" count="356" uniqueCount="282">
  <si>
    <t>PH#:</t>
  </si>
  <si>
    <t>COMMERCIAL</t>
  </si>
  <si>
    <t>ENOVATIVE CONTRACT PREPARED (By Marketer)</t>
  </si>
  <si>
    <t>CREDIT APPROVED DATE:</t>
  </si>
  <si>
    <t>STRUCTURER'S INITIALS:</t>
  </si>
  <si>
    <t>EXT:</t>
  </si>
  <si>
    <t>SERVICES:</t>
  </si>
  <si>
    <t>%</t>
  </si>
  <si>
    <t>FIRM</t>
  </si>
  <si>
    <t>IT/RFT</t>
  </si>
  <si>
    <t>Firm</t>
  </si>
  <si>
    <t>Spot Deal</t>
  </si>
  <si>
    <t>Industrial New Term Deal</t>
  </si>
  <si>
    <t>Amendment</t>
  </si>
  <si>
    <t>Industrial:</t>
  </si>
  <si>
    <t>Commercial:</t>
  </si>
  <si>
    <t>Enovative K Prepared:</t>
  </si>
  <si>
    <t>New</t>
  </si>
  <si>
    <t>Renew</t>
  </si>
  <si>
    <t>Modify</t>
  </si>
  <si>
    <t>Fully Managed</t>
  </si>
  <si>
    <t>Citygate Managed</t>
  </si>
  <si>
    <t>Nominations Only</t>
  </si>
  <si>
    <t>None</t>
  </si>
  <si>
    <t>TRANSPORTATION:</t>
  </si>
  <si>
    <t>Fixed:</t>
  </si>
  <si>
    <t>Index:</t>
  </si>
  <si>
    <t xml:space="preserve">DEAL DATE: </t>
  </si>
  <si>
    <t xml:space="preserve">MARKETER: </t>
  </si>
  <si>
    <t>Other</t>
  </si>
  <si>
    <t xml:space="preserve">   INDEX NAME:</t>
  </si>
  <si>
    <t>INDUSTRIAL</t>
  </si>
  <si>
    <t>COMMENTS</t>
  </si>
  <si>
    <t>UTILITY DATA ATTACHED</t>
  </si>
  <si>
    <t>SYSTEM DEAL TICKET(s) #:</t>
  </si>
  <si>
    <t xml:space="preserve"> DELIVERY POINT/LDC:</t>
  </si>
  <si>
    <t xml:space="preserve"> SOURCE/PIPELINE:</t>
  </si>
  <si>
    <t xml:space="preserve"> BEGIN DATE:</t>
  </si>
  <si>
    <t xml:space="preserve"> END DATE:</t>
  </si>
  <si>
    <t xml:space="preserve"> TRANSPORT SERVICE:</t>
  </si>
  <si>
    <t xml:space="preserve"> ADDRESS:</t>
  </si>
  <si>
    <t xml:space="preserve"> CONTACT:</t>
  </si>
  <si>
    <t xml:space="preserve"> TELEPHONE:</t>
  </si>
  <si>
    <t xml:space="preserve"> FACSIMILE:</t>
  </si>
  <si>
    <t xml:space="preserve"> LEGAL NAME:</t>
  </si>
  <si>
    <t>Price: $</t>
  </si>
  <si>
    <t xml:space="preserve"> 2. SERVICES / DELIVERY / TERM</t>
  </si>
  <si>
    <t xml:space="preserve">   FIXED:         $</t>
  </si>
  <si>
    <t xml:space="preserve">     BASIS (+/-)  $</t>
  </si>
  <si>
    <t xml:space="preserve"> 3. CONTRACT</t>
  </si>
  <si>
    <t xml:space="preserve"> CONTRACT TYPE:</t>
  </si>
  <si>
    <t>TO BE FILLED OUT BY MARKETER</t>
  </si>
  <si>
    <t>Original RGS tkt #</t>
  </si>
  <si>
    <r>
      <t xml:space="preserve">   NYMEX </t>
    </r>
    <r>
      <rPr>
        <sz val="14"/>
        <rFont val="Arial"/>
        <family val="2"/>
      </rPr>
      <t>(NX1)</t>
    </r>
  </si>
  <si>
    <r>
      <t xml:space="preserve">NYMEX </t>
    </r>
    <r>
      <rPr>
        <sz val="14"/>
        <rFont val="Arial"/>
        <family val="2"/>
      </rPr>
      <t>(NX3)</t>
    </r>
  </si>
  <si>
    <t>NYMEX (NX1):</t>
  </si>
  <si>
    <t>NYMEX (NX3):</t>
  </si>
  <si>
    <t>Basis:</t>
  </si>
  <si>
    <t>APS PRICE QUOTE</t>
  </si>
  <si>
    <t>Load Factor</t>
  </si>
  <si>
    <t>Time of close</t>
  </si>
  <si>
    <r>
      <t xml:space="preserve">     </t>
    </r>
    <r>
      <rPr>
        <b/>
        <sz val="14"/>
        <rFont val="Arial"/>
        <family val="2"/>
      </rPr>
      <t>AGENTS NAME</t>
    </r>
  </si>
  <si>
    <t xml:space="preserve">     TRANSPORT PRICE $</t>
  </si>
  <si>
    <t xml:space="preserve">      </t>
  </si>
  <si>
    <t>EESI</t>
  </si>
  <si>
    <t>EESO</t>
  </si>
  <si>
    <t>ENRON DIRECT CANADA</t>
  </si>
  <si>
    <t>MODIFY</t>
  </si>
  <si>
    <t>Exempt</t>
  </si>
  <si>
    <t>Non-Exempt</t>
  </si>
  <si>
    <t>FEE</t>
  </si>
  <si>
    <t xml:space="preserve">     NEW</t>
  </si>
  <si>
    <t xml:space="preserve">    RENEW</t>
  </si>
  <si>
    <t xml:space="preserve">     PHYSICAL</t>
  </si>
  <si>
    <t xml:space="preserve">     FINANCIAL</t>
  </si>
  <si>
    <t xml:space="preserve">      SELL</t>
  </si>
  <si>
    <t xml:space="preserve">      BUY</t>
  </si>
  <si>
    <t xml:space="preserve">      FIXED</t>
  </si>
  <si>
    <t xml:space="preserve">      INDEX</t>
  </si>
  <si>
    <t xml:space="preserve">      NYMEX</t>
  </si>
  <si>
    <t xml:space="preserve">      UNWIND</t>
  </si>
  <si>
    <t>Enron Direct Canada</t>
  </si>
  <si>
    <t>Utility Data Attached</t>
  </si>
  <si>
    <t>1. VOLUMES</t>
  </si>
  <si>
    <t>2. SERVICES / DELIVERY / TERM</t>
  </si>
  <si>
    <t>Transport Price $</t>
  </si>
  <si>
    <t>Total # of Meters:</t>
  </si>
  <si>
    <t>Total # of Accounts:</t>
  </si>
  <si>
    <t>3. CONTRACT</t>
  </si>
  <si>
    <t>Sell</t>
  </si>
  <si>
    <t>Buy</t>
  </si>
  <si>
    <t>Financial</t>
  </si>
  <si>
    <t>Physical</t>
  </si>
  <si>
    <t>Fixed</t>
  </si>
  <si>
    <t>Index</t>
  </si>
  <si>
    <t>Nymex</t>
  </si>
  <si>
    <t>Unwind</t>
  </si>
  <si>
    <t>Tax Status:</t>
  </si>
  <si>
    <r>
      <t>ORIGINAL BASIS</t>
    </r>
    <r>
      <rPr>
        <sz val="14"/>
        <rFont val="Arial"/>
        <family val="2"/>
      </rPr>
      <t xml:space="preserve"> (for trigger deals)</t>
    </r>
  </si>
  <si>
    <r>
      <t xml:space="preserve">ORIGINAL CONTRACT # </t>
    </r>
    <r>
      <rPr>
        <sz val="14"/>
        <rFont val="Arial"/>
        <family val="2"/>
      </rPr>
      <t>(for new or modified)</t>
    </r>
  </si>
  <si>
    <t xml:space="preserve">        SUMMARY BILLING</t>
  </si>
  <si>
    <t>Summary Billing</t>
  </si>
  <si>
    <t>BILLING NAME:</t>
  </si>
  <si>
    <t>Index Publication</t>
  </si>
  <si>
    <t>Index Location</t>
  </si>
  <si>
    <t>Consumption Band</t>
  </si>
  <si>
    <t>SPOT PRICE</t>
  </si>
  <si>
    <t>NOTE:  Industrial Accounts are required to provide information on the far right of spreadsheet.</t>
  </si>
  <si>
    <t>LDC Name</t>
  </si>
  <si>
    <t xml:space="preserve">Account Number </t>
  </si>
  <si>
    <t>Account Name / Service Name</t>
  </si>
  <si>
    <t>Store Number, If Applicable</t>
  </si>
  <si>
    <t>Service Address</t>
  </si>
  <si>
    <t>Service State</t>
  </si>
  <si>
    <t>Service Zip Code</t>
  </si>
  <si>
    <t>County</t>
  </si>
  <si>
    <t>Is Account Currently Transporting?</t>
  </si>
  <si>
    <t>Existing Utility Rate Class</t>
  </si>
  <si>
    <t>Requested Service/ Rate/Rider</t>
  </si>
  <si>
    <t>Is Account Classified as "Human Needs?"</t>
  </si>
  <si>
    <t>Agency or Association if Applicable</t>
  </si>
  <si>
    <t>Tax Status Yes or No?</t>
  </si>
  <si>
    <t>If Tax Exempt, List Percentage</t>
  </si>
  <si>
    <t>Facility Contact Name</t>
  </si>
  <si>
    <t>Facility Contact Phone Number</t>
  </si>
  <si>
    <t>Requested Start Date, if Different From Contract Information</t>
  </si>
  <si>
    <t>Applicable Utility Paperwork Signed and Attached?</t>
  </si>
  <si>
    <t>Copy of Most Recent Invoice Attached?</t>
  </si>
  <si>
    <r>
      <t xml:space="preserve">Industrial only:                      </t>
    </r>
    <r>
      <rPr>
        <b/>
        <sz val="8"/>
        <color indexed="8"/>
        <rFont val="Arial"/>
        <family val="2"/>
      </rPr>
      <t xml:space="preserve"> Emergency Contact</t>
    </r>
  </si>
  <si>
    <r>
      <t xml:space="preserve">Industrial only:  </t>
    </r>
    <r>
      <rPr>
        <b/>
        <sz val="8"/>
        <color indexed="8"/>
        <rFont val="Arial"/>
        <family val="2"/>
      </rPr>
      <t xml:space="preserve"> Emergency Phone</t>
    </r>
  </si>
  <si>
    <r>
      <t xml:space="preserve">Industrial only:  </t>
    </r>
    <r>
      <rPr>
        <b/>
        <sz val="8"/>
        <color indexed="8"/>
        <rFont val="Arial"/>
        <family val="2"/>
      </rPr>
      <t>Delivery Point</t>
    </r>
  </si>
  <si>
    <r>
      <t xml:space="preserve">Industrial only:                    </t>
    </r>
    <r>
      <rPr>
        <b/>
        <sz val="8"/>
        <color indexed="8"/>
        <rFont val="Arial"/>
        <family val="2"/>
      </rPr>
      <t>Pool Number</t>
    </r>
  </si>
  <si>
    <r>
      <t xml:space="preserve">Industrial only:  </t>
    </r>
    <r>
      <rPr>
        <b/>
        <sz val="8"/>
        <color indexed="8"/>
        <rFont val="Arial"/>
        <family val="2"/>
      </rPr>
      <t>Capacity Release: Yes or No?</t>
    </r>
  </si>
  <si>
    <t>SPOT PRICE LOCATION</t>
  </si>
  <si>
    <t>Service City</t>
  </si>
  <si>
    <t>Calculation Frequency:</t>
  </si>
  <si>
    <t xml:space="preserve">     EVERGREEN</t>
  </si>
  <si>
    <t>Strategic Account</t>
  </si>
  <si>
    <t>Actual</t>
  </si>
  <si>
    <t>Noms</t>
  </si>
  <si>
    <t>Marketer Balance</t>
  </si>
  <si>
    <t>Penalty Pass Through</t>
  </si>
  <si>
    <t>Max</t>
  </si>
  <si>
    <t>Min</t>
  </si>
  <si>
    <t>Transport</t>
  </si>
  <si>
    <t xml:space="preserve">          N / A</t>
  </si>
  <si>
    <t xml:space="preserve">        Applicable</t>
  </si>
  <si>
    <t xml:space="preserve">        Fixed</t>
  </si>
  <si>
    <t>Shrink</t>
  </si>
  <si>
    <t>Deal ticket #</t>
  </si>
  <si>
    <t>CUSTOMER NAME (DBA)</t>
  </si>
  <si>
    <t>Customer Name (DBA)</t>
  </si>
  <si>
    <t>Legal Name</t>
  </si>
  <si>
    <t>Address</t>
  </si>
  <si>
    <t>City</t>
  </si>
  <si>
    <t>ST</t>
  </si>
  <si>
    <t>Zip</t>
  </si>
  <si>
    <t>Contact</t>
  </si>
  <si>
    <t>Phone</t>
  </si>
  <si>
    <t>Fax</t>
  </si>
  <si>
    <t>Single or Summary</t>
  </si>
  <si>
    <t>Billing Address</t>
  </si>
  <si>
    <t>Billing City</t>
  </si>
  <si>
    <t>Billing Zip</t>
  </si>
  <si>
    <t>Type</t>
  </si>
  <si>
    <t>Transaction</t>
  </si>
  <si>
    <t>Evergreen</t>
  </si>
  <si>
    <t>Begin Date</t>
  </si>
  <si>
    <t>End Date</t>
  </si>
  <si>
    <t>Term</t>
  </si>
  <si>
    <t>Fixed Price</t>
  </si>
  <si>
    <t>Index name</t>
  </si>
  <si>
    <t>Calculation Frequency</t>
  </si>
  <si>
    <t>State</t>
  </si>
  <si>
    <t>N/A</t>
  </si>
  <si>
    <t>Applicable</t>
  </si>
  <si>
    <t>Market Balance</t>
  </si>
  <si>
    <t>Penalty Pass through</t>
  </si>
  <si>
    <t>Max consumption %</t>
  </si>
  <si>
    <t>Min consumption %</t>
  </si>
  <si>
    <t>Deal Date</t>
  </si>
  <si>
    <t>Date Contract Signed</t>
  </si>
  <si>
    <t>Stategic Account</t>
  </si>
  <si>
    <t>Billed On</t>
  </si>
  <si>
    <t>Nymex Reference</t>
  </si>
  <si>
    <t>Basis (+/-)</t>
  </si>
  <si>
    <t>Transport Price</t>
  </si>
  <si>
    <r>
      <t xml:space="preserve">Industrial only:                    </t>
    </r>
    <r>
      <rPr>
        <b/>
        <sz val="8"/>
        <color indexed="8"/>
        <rFont val="Arial"/>
        <family val="2"/>
      </rPr>
      <t>Pice Effective Date</t>
    </r>
  </si>
  <si>
    <r>
      <t xml:space="preserve">TERM </t>
    </r>
    <r>
      <rPr>
        <sz val="14"/>
        <rFont val="Arial"/>
        <family val="2"/>
      </rPr>
      <t>(mths)</t>
    </r>
  </si>
  <si>
    <t>Transport Service</t>
  </si>
  <si>
    <t>Original Basis for trigger Deals</t>
  </si>
  <si>
    <t>Trigger Order #</t>
  </si>
  <si>
    <t>Load Factor %</t>
  </si>
  <si>
    <t>Time of Close</t>
  </si>
  <si>
    <t>APS Price</t>
  </si>
  <si>
    <t>Spot Price</t>
  </si>
  <si>
    <t>Spot Location</t>
  </si>
  <si>
    <t>Total Number of Accounts</t>
  </si>
  <si>
    <t>Total Number of Meters</t>
  </si>
  <si>
    <t>Enter all account information on 'Site &amp; Acct List Tab'</t>
  </si>
  <si>
    <t>Enter all meter information on 'Site &amp; Acct List Tab'</t>
  </si>
  <si>
    <t>Non-summary billing.  If blank, bill to service address</t>
  </si>
  <si>
    <t>Billing State</t>
  </si>
  <si>
    <r>
      <t xml:space="preserve">Chicago Only: </t>
    </r>
    <r>
      <rPr>
        <b/>
        <sz val="8"/>
        <rFont val="Arial"/>
        <family val="2"/>
      </rPr>
      <t xml:space="preserve"> List Requested Back-up Percentage, if Applicable</t>
    </r>
  </si>
  <si>
    <r>
      <t xml:space="preserve">Chicago Only:  </t>
    </r>
    <r>
      <rPr>
        <b/>
        <sz val="8"/>
        <rFont val="Arial"/>
        <family val="2"/>
      </rPr>
      <t xml:space="preserve">         If Phone Line Required,  is Signed Authorization Included?  </t>
    </r>
  </si>
  <si>
    <r>
      <t xml:space="preserve">Chicago Only:  </t>
    </r>
    <r>
      <rPr>
        <b/>
        <sz val="8"/>
        <rFont val="Arial"/>
        <family val="2"/>
      </rPr>
      <t xml:space="preserve">            List Phone Number of Dedicated Line, if One Already Exists</t>
    </r>
  </si>
  <si>
    <t>List Billing Address Below for Summary Billing.  For non-summary billing, see 'Site &amp; Acct List' Tab</t>
  </si>
  <si>
    <t>Billed on:</t>
  </si>
  <si>
    <t>6. BILLING INFORMATION</t>
  </si>
  <si>
    <r>
      <t xml:space="preserve">SoCal Only:
</t>
    </r>
    <r>
      <rPr>
        <b/>
        <sz val="8"/>
        <rFont val="Arial"/>
        <family val="2"/>
      </rPr>
      <t>OCC #</t>
    </r>
  </si>
  <si>
    <t>Tax Exempt?
Yes or No</t>
  </si>
  <si>
    <t>If Tax Exempt, Tax ID</t>
  </si>
  <si>
    <t xml:space="preserve">         Yearly</t>
  </si>
  <si>
    <r>
      <t xml:space="preserve">           </t>
    </r>
    <r>
      <rPr>
        <b/>
        <sz val="14"/>
        <rFont val="Arial"/>
        <family val="2"/>
      </rPr>
      <t xml:space="preserve"> Monthly</t>
    </r>
  </si>
  <si>
    <t>4. DOCUMENT OPTIONS</t>
  </si>
  <si>
    <t>5. CONTRACT PRICE</t>
  </si>
  <si>
    <t>Monthly</t>
  </si>
  <si>
    <t xml:space="preserve">Yearly </t>
  </si>
  <si>
    <t>Is Account Classified as "Human Needs?"
(Default is 'No')</t>
  </si>
  <si>
    <r>
      <t xml:space="preserve">Industrial only:                    </t>
    </r>
    <r>
      <rPr>
        <b/>
        <sz val="8"/>
        <color indexed="8"/>
        <rFont val="Arial"/>
        <family val="2"/>
      </rPr>
      <t>Price Effective Date</t>
    </r>
  </si>
  <si>
    <t>Monthly Volumes (in MMBTUs)
Jan</t>
  </si>
  <si>
    <t>Monthly Volumes (in MMBTUs)
Feb</t>
  </si>
  <si>
    <t>Monthly Volumes (in MMBTUs)
Mar</t>
  </si>
  <si>
    <t>Monthly Volumes (in MMBTUs)
Apr</t>
  </si>
  <si>
    <t>Monthly Volumes (in MMBTUs)
May</t>
  </si>
  <si>
    <t>Monthly Volumes (in MMBTUs)
Jun</t>
  </si>
  <si>
    <t>Monthly Volumes (in MMBTUs)
Jul</t>
  </si>
  <si>
    <t>Monthly Volumes (in MMBTUs)
Aug</t>
  </si>
  <si>
    <t>Monthly Volumes (in MMBTUs)
Sep</t>
  </si>
  <si>
    <t>Monthly Volumes (in MMBTUs)
Oct</t>
  </si>
  <si>
    <t>Monthly Volumes (in MMBTUs)
Nov</t>
  </si>
  <si>
    <t>Monthly Volumes (in MMBTUs)
Dec</t>
  </si>
  <si>
    <t>Monthly Volumes (in MMBTUs)
Total</t>
  </si>
  <si>
    <t>Consumption band</t>
  </si>
  <si>
    <t>Agent's Name</t>
  </si>
  <si>
    <t>Agent's Fee</t>
  </si>
  <si>
    <t xml:space="preserve"> 1. Aggregate Volumes</t>
  </si>
  <si>
    <t xml:space="preserve"> 5. DOCUMENT OPTIONS</t>
  </si>
  <si>
    <t xml:space="preserve"> 6. CONTRACT PRICE</t>
  </si>
  <si>
    <t>7. BILLING INFORMATION</t>
  </si>
  <si>
    <t xml:space="preserve"> 9. CUSTOMER INFORMATION</t>
  </si>
  <si>
    <t xml:space="preserve">DEAL PRICES &amp; STRUCTURES </t>
  </si>
  <si>
    <t>ONLY REPRESENTED IN MMBTU UNITS</t>
  </si>
  <si>
    <t>ESTIMATED VOLUMES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</si>
  <si>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</si>
  <si>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</si>
  <si>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</si>
  <si>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</si>
  <si>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</si>
  <si>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</si>
  <si>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</si>
  <si>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</si>
  <si>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</si>
  <si>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</si>
  <si>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</si>
  <si>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</si>
  <si>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</si>
  <si>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Shrink/Fuel</t>
  </si>
  <si>
    <t xml:space="preserve"> 4. CONSUMPTION BANDS</t>
  </si>
  <si>
    <t>Summary Billing Name</t>
  </si>
  <si>
    <t>Summary Billing Address</t>
  </si>
  <si>
    <t>Summary Billing City</t>
  </si>
  <si>
    <t>Summary Billing St</t>
  </si>
  <si>
    <t>Summary Billing Zip</t>
  </si>
  <si>
    <t>If Tax Exempt, Exemption Type</t>
  </si>
  <si>
    <t>Populated from 'Site &amp; Acct List' Tab</t>
  </si>
  <si>
    <t xml:space="preserve"> 7. ACCOUNT INFORMATION</t>
  </si>
  <si>
    <r>
      <t xml:space="preserve">Meter Number(s) </t>
    </r>
    <r>
      <rPr>
        <b/>
        <sz val="7"/>
        <rFont val="Arial"/>
        <family val="2"/>
      </rPr>
      <t>Multiple Meter Numbers for the same acct. separated by "/"</t>
    </r>
  </si>
  <si>
    <t>Burnertip or CityGate</t>
  </si>
  <si>
    <t>Burnertip</t>
  </si>
  <si>
    <t>CityGate</t>
  </si>
  <si>
    <t>REVISION #</t>
  </si>
  <si>
    <t>Revision #</t>
  </si>
  <si>
    <t>Version #</t>
  </si>
  <si>
    <t>Original RGS #</t>
  </si>
  <si>
    <t>1 Trigger</t>
  </si>
  <si>
    <t>2 Trigger</t>
  </si>
  <si>
    <t>3 Trigger</t>
  </si>
  <si>
    <t>TRIGGER ORDER # (Tier)</t>
  </si>
  <si>
    <t xml:space="preserve">       TRIGGER</t>
  </si>
  <si>
    <t>EES Origination DEAL TICKET for Gas Deals (10/08/01)</t>
  </si>
  <si>
    <t>ALL PRICES ARE IN MMBTU (exception EOG -mcf,and PNG-ccf)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</si>
</sst>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5" formatCode="mm/dd/yy"/>
    <numFmt numFmtId="167" formatCode="&quot;$&quot;#,##0.0000"/>
    <numFmt numFmtId="168" formatCode="[&lt;=9999999]###\-####;\(###\)\ ###\-####"/>
    <numFmt numFmtId="169" formatCode="0;[Red]0"/>
    <numFmt numFmtId="171" formatCode="&quot;$&quot;#,##0.00"/>
  </numFmts>
  <fonts count="4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4"/>
      <name val="Arial Narrow"/>
    </font>
    <font>
      <b/>
      <u/>
      <sz val="14"/>
      <name val="Arial"/>
      <family val="2"/>
    </font>
    <font>
      <b/>
      <sz val="14"/>
      <name val="Arial"/>
    </font>
    <font>
      <b/>
      <sz val="16"/>
      <name val="Arial"/>
    </font>
    <font>
      <sz val="8"/>
      <name val="Tahoma"/>
      <family val="2"/>
    </font>
    <font>
      <b/>
      <sz val="24"/>
      <name val="Arial"/>
      <family val="2"/>
    </font>
    <font>
      <b/>
      <sz val="10"/>
      <name val="Arial"/>
      <family val="2"/>
    </font>
    <font>
      <b/>
      <i/>
      <sz val="1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</font>
    <font>
      <b/>
      <sz val="9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14"/>
      <color indexed="10"/>
      <name val="Arial"/>
      <family val="2"/>
    </font>
    <font>
      <u/>
      <sz val="12"/>
      <name val="Arial"/>
      <family val="2"/>
    </font>
    <font>
      <b/>
      <sz val="13"/>
      <name val="Arial"/>
      <family val="2"/>
    </font>
    <font>
      <sz val="12"/>
      <color indexed="10"/>
      <name val="Arial"/>
      <family val="2"/>
    </font>
    <font>
      <b/>
      <sz val="8"/>
      <color indexed="50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8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4" fontId="5" fillId="0" borderId="0" xfId="1" applyFont="1" applyBorder="1" applyAlignment="1">
      <alignment vertical="center"/>
    </xf>
    <xf numFmtId="0" fontId="11" fillId="0" borderId="5" xfId="0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Fill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11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0" fillId="0" borderId="0" xfId="0" applyFont="1"/>
    <xf numFmtId="0" fontId="21" fillId="0" borderId="0" xfId="0" applyFont="1"/>
    <xf numFmtId="0" fontId="0" fillId="3" borderId="0" xfId="0" applyFill="1"/>
    <xf numFmtId="0" fontId="22" fillId="3" borderId="0" xfId="0" applyFont="1" applyFill="1"/>
    <xf numFmtId="0" fontId="23" fillId="3" borderId="0" xfId="0" applyFont="1" applyFill="1"/>
    <xf numFmtId="0" fontId="23" fillId="3" borderId="0" xfId="0" applyFont="1" applyFill="1" applyBorder="1"/>
    <xf numFmtId="167" fontId="0" fillId="0" borderId="0" xfId="0" applyNumberFormat="1" applyFill="1"/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0" xfId="0" applyFont="1"/>
    <xf numFmtId="0" fontId="8" fillId="0" borderId="2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25" fillId="0" borderId="0" xfId="0" applyFont="1" applyAlignment="1">
      <alignment vertical="center"/>
    </xf>
    <xf numFmtId="169" fontId="1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6" fillId="0" borderId="0" xfId="0" applyFont="1"/>
    <xf numFmtId="0" fontId="28" fillId="4" borderId="1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wrapText="1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38" fontId="8" fillId="0" borderId="0" xfId="0" applyNumberFormat="1" applyFont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44" fontId="8" fillId="0" borderId="6" xfId="1" applyFont="1" applyBorder="1" applyAlignment="1">
      <alignment vertical="center"/>
    </xf>
    <xf numFmtId="167" fontId="14" fillId="0" borderId="6" xfId="0" applyNumberFormat="1" applyFont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8" xfId="0" applyFont="1" applyFill="1" applyBorder="1" applyAlignment="1">
      <alignment horizontal="right" vertical="center"/>
    </xf>
    <xf numFmtId="0" fontId="32" fillId="0" borderId="0" xfId="0" applyFont="1" applyFill="1"/>
    <xf numFmtId="0" fontId="33" fillId="0" borderId="0" xfId="0" applyFont="1" applyFill="1"/>
    <xf numFmtId="0" fontId="18" fillId="0" borderId="0" xfId="0" applyFont="1" applyFill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vertical="center"/>
    </xf>
    <xf numFmtId="44" fontId="5" fillId="0" borderId="13" xfId="1" applyFont="1" applyBorder="1" applyAlignment="1">
      <alignment vertical="center"/>
    </xf>
    <xf numFmtId="0" fontId="21" fillId="0" borderId="0" xfId="0" applyFont="1" applyFill="1"/>
    <xf numFmtId="0" fontId="18" fillId="0" borderId="0" xfId="0" applyFont="1" applyFill="1"/>
    <xf numFmtId="1" fontId="5" fillId="0" borderId="5" xfId="0" applyNumberFormat="1" applyFont="1" applyBorder="1" applyAlignment="1">
      <alignment vertical="center"/>
    </xf>
    <xf numFmtId="44" fontId="5" fillId="0" borderId="0" xfId="1" applyFont="1" applyFill="1" applyBorder="1" applyAlignment="1">
      <alignment vertical="center"/>
    </xf>
    <xf numFmtId="44" fontId="19" fillId="0" borderId="23" xfId="1" applyFont="1" applyBorder="1" applyAlignment="1">
      <alignment horizontal="center" vertical="center"/>
    </xf>
    <xf numFmtId="44" fontId="19" fillId="0" borderId="20" xfId="1" applyFont="1" applyBorder="1" applyAlignment="1">
      <alignment horizontal="center" vertical="center"/>
    </xf>
    <xf numFmtId="44" fontId="19" fillId="0" borderId="24" xfId="1" applyFont="1" applyBorder="1" applyAlignment="1">
      <alignment horizontal="center" vertical="center"/>
    </xf>
    <xf numFmtId="44" fontId="8" fillId="0" borderId="16" xfId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Continuous" vertical="center"/>
    </xf>
    <xf numFmtId="4" fontId="0" fillId="0" borderId="0" xfId="0" applyNumberFormat="1"/>
    <xf numFmtId="0" fontId="11" fillId="0" borderId="2" xfId="0" applyFont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38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44" fontId="11" fillId="0" borderId="26" xfId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167" fontId="14" fillId="0" borderId="0" xfId="0" applyNumberFormat="1" applyFont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44" fontId="5" fillId="2" borderId="4" xfId="1" applyFont="1" applyFill="1" applyBorder="1" applyAlignment="1">
      <alignment vertical="center"/>
    </xf>
    <xf numFmtId="0" fontId="37" fillId="0" borderId="6" xfId="0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44" fontId="5" fillId="0" borderId="8" xfId="1" applyFont="1" applyBorder="1" applyAlignment="1">
      <alignment vertical="center"/>
    </xf>
    <xf numFmtId="44" fontId="8" fillId="0" borderId="5" xfId="1" applyFont="1" applyBorder="1" applyAlignment="1">
      <alignment horizontal="center" vertical="center"/>
    </xf>
    <xf numFmtId="0" fontId="18" fillId="2" borderId="27" xfId="0" applyFont="1" applyFill="1" applyBorder="1"/>
    <xf numFmtId="0" fontId="18" fillId="2" borderId="28" xfId="0" applyFont="1" applyFill="1" applyBorder="1"/>
    <xf numFmtId="0" fontId="18" fillId="2" borderId="29" xfId="0" applyFont="1" applyFill="1" applyBorder="1"/>
    <xf numFmtId="9" fontId="0" fillId="0" borderId="0" xfId="0" applyNumberFormat="1"/>
    <xf numFmtId="14" fontId="0" fillId="0" borderId="0" xfId="0" applyNumberFormat="1"/>
    <xf numFmtId="0" fontId="27" fillId="5" borderId="30" xfId="0" applyNumberFormat="1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left" vertical="center"/>
    </xf>
    <xf numFmtId="0" fontId="40" fillId="0" borderId="0" xfId="0" applyFont="1"/>
    <xf numFmtId="0" fontId="3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8" fillId="4" borderId="31" xfId="0" applyFont="1" applyFill="1" applyBorder="1" applyAlignment="1">
      <alignment horizontal="center" wrapText="1"/>
    </xf>
    <xf numFmtId="0" fontId="27" fillId="5" borderId="15" xfId="0" applyNumberFormat="1" applyFont="1" applyFill="1" applyBorder="1" applyAlignment="1">
      <alignment horizontal="center" vertical="top" wrapText="1"/>
    </xf>
    <xf numFmtId="0" fontId="27" fillId="5" borderId="32" xfId="0" applyNumberFormat="1" applyFont="1" applyFill="1" applyBorder="1" applyAlignment="1">
      <alignment horizontal="center" vertical="top" wrapText="1"/>
    </xf>
    <xf numFmtId="0" fontId="27" fillId="5" borderId="33" xfId="0" applyNumberFormat="1" applyFont="1" applyFill="1" applyBorder="1" applyAlignment="1">
      <alignment horizontal="center" vertical="top" wrapText="1"/>
    </xf>
    <xf numFmtId="0" fontId="27" fillId="5" borderId="34" xfId="0" applyNumberFormat="1" applyFont="1" applyFill="1" applyBorder="1" applyAlignment="1">
      <alignment horizontal="center" vertical="top" wrapText="1"/>
    </xf>
    <xf numFmtId="0" fontId="39" fillId="5" borderId="15" xfId="0" applyNumberFormat="1" applyFont="1" applyFill="1" applyBorder="1" applyAlignment="1">
      <alignment horizontal="center" vertical="top" wrapText="1"/>
    </xf>
    <xf numFmtId="14" fontId="27" fillId="5" borderId="15" xfId="0" applyNumberFormat="1" applyFont="1" applyFill="1" applyBorder="1" applyAlignment="1">
      <alignment horizontal="center" vertical="top" wrapText="1"/>
    </xf>
    <xf numFmtId="0" fontId="28" fillId="5" borderId="15" xfId="0" applyNumberFormat="1" applyFont="1" applyFill="1" applyBorder="1" applyAlignment="1">
      <alignment horizontal="center" vertical="top" wrapText="1"/>
    </xf>
    <xf numFmtId="0" fontId="28" fillId="5" borderId="35" xfId="0" applyNumberFormat="1" applyFont="1" applyFill="1" applyBorder="1" applyAlignment="1">
      <alignment horizontal="center" vertical="top" wrapText="1"/>
    </xf>
    <xf numFmtId="0" fontId="18" fillId="4" borderId="31" xfId="0" applyNumberFormat="1" applyFont="1" applyFill="1" applyBorder="1" applyAlignment="1">
      <alignment horizontal="center" wrapText="1"/>
    </xf>
    <xf numFmtId="165" fontId="18" fillId="4" borderId="31" xfId="0" applyNumberFormat="1" applyFont="1" applyFill="1" applyBorder="1" applyAlignment="1">
      <alignment horizontal="center" wrapText="1"/>
    </xf>
    <xf numFmtId="38" fontId="8" fillId="6" borderId="2" xfId="0" applyNumberFormat="1" applyFont="1" applyFill="1" applyBorder="1" applyAlignment="1">
      <alignment vertical="center"/>
    </xf>
    <xf numFmtId="0" fontId="5" fillId="6" borderId="16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2" fillId="6" borderId="25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5" fillId="6" borderId="0" xfId="0" applyFont="1" applyFill="1" applyBorder="1" applyAlignment="1">
      <alignment vertical="center"/>
    </xf>
    <xf numFmtId="0" fontId="38" fillId="6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8" fillId="5" borderId="31" xfId="0" applyFont="1" applyFill="1" applyBorder="1" applyAlignment="1">
      <alignment horizontal="center" vertical="top" wrapText="1"/>
    </xf>
    <xf numFmtId="0" fontId="28" fillId="5" borderId="31" xfId="0" applyNumberFormat="1" applyFont="1" applyFill="1" applyBorder="1" applyAlignment="1">
      <alignment horizontal="center" vertical="top" wrapText="1"/>
    </xf>
    <xf numFmtId="0" fontId="27" fillId="7" borderId="15" xfId="0" applyNumberFormat="1" applyFont="1" applyFill="1" applyBorder="1" applyAlignment="1">
      <alignment horizontal="center" vertical="top" wrapText="1"/>
    </xf>
    <xf numFmtId="0" fontId="39" fillId="7" borderId="15" xfId="0" applyNumberFormat="1" applyFont="1" applyFill="1" applyBorder="1" applyAlignment="1">
      <alignment horizontal="center" vertical="top" wrapText="1"/>
    </xf>
    <xf numFmtId="0" fontId="39" fillId="8" borderId="15" xfId="0" applyNumberFormat="1" applyFont="1" applyFill="1" applyBorder="1" applyAlignment="1">
      <alignment horizontal="center" vertical="top" wrapText="1"/>
    </xf>
    <xf numFmtId="0" fontId="18" fillId="6" borderId="36" xfId="0" applyNumberFormat="1" applyFont="1" applyFill="1" applyBorder="1" applyAlignment="1">
      <alignment wrapText="1"/>
    </xf>
    <xf numFmtId="0" fontId="27" fillId="6" borderId="15" xfId="0" applyNumberFormat="1" applyFont="1" applyFill="1" applyBorder="1" applyAlignment="1">
      <alignment horizontal="center" vertical="top" wrapText="1"/>
    </xf>
    <xf numFmtId="0" fontId="27" fillId="6" borderId="35" xfId="0" applyNumberFormat="1" applyFont="1" applyFill="1" applyBorder="1" applyAlignment="1">
      <alignment horizontal="center" vertical="top" wrapText="1"/>
    </xf>
    <xf numFmtId="0" fontId="27" fillId="6" borderId="32" xfId="0" applyNumberFormat="1" applyFont="1" applyFill="1" applyBorder="1" applyAlignment="1">
      <alignment horizontal="center" vertical="top" wrapText="1"/>
    </xf>
    <xf numFmtId="0" fontId="27" fillId="6" borderId="33" xfId="0" applyNumberFormat="1" applyFont="1" applyFill="1" applyBorder="1" applyAlignment="1">
      <alignment horizontal="center" vertical="top" wrapText="1"/>
    </xf>
    <xf numFmtId="0" fontId="27" fillId="6" borderId="34" xfId="0" applyNumberFormat="1" applyFont="1" applyFill="1" applyBorder="1" applyAlignment="1">
      <alignment horizontal="center" vertical="top" wrapText="1"/>
    </xf>
    <xf numFmtId="0" fontId="27" fillId="6" borderId="30" xfId="0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4" fontId="8" fillId="2" borderId="37" xfId="1" applyFont="1" applyFill="1" applyBorder="1" applyAlignment="1">
      <alignment vertical="center"/>
    </xf>
    <xf numFmtId="169" fontId="11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24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0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1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9" fontId="11" fillId="0" borderId="2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ulas!$C$9" lockText="1" noThreeD="1"/>
</file>

<file path=xl/ctrlProps/ctrlProp10.xml><?xml version="1.0" encoding="utf-8"?>
<formControlPr xmlns="http://schemas.microsoft.com/office/spreadsheetml/2009/9/main" objectType="CheckBox" fmlaLink="Formulas!$C$34" lockText="1" noThreeD="1"/>
</file>

<file path=xl/ctrlProps/ctrlProp11.xml><?xml version="1.0" encoding="utf-8"?>
<formControlPr xmlns="http://schemas.microsoft.com/office/spreadsheetml/2009/9/main" objectType="CheckBox" fmlaLink="Formulas!$C$35" lockText="1" noThreeD="1"/>
</file>

<file path=xl/ctrlProps/ctrlProp12.xml><?xml version="1.0" encoding="utf-8"?>
<formControlPr xmlns="http://schemas.microsoft.com/office/spreadsheetml/2009/9/main" objectType="CheckBox" fmlaLink="Formulas!$C$48" lockText="1" noThreeD="1"/>
</file>

<file path=xl/ctrlProps/ctrlProp13.xml><?xml version="1.0" encoding="utf-8"?>
<formControlPr xmlns="http://schemas.microsoft.com/office/spreadsheetml/2009/9/main" objectType="CheckBox" fmlaLink="Formulas!$C$44" lockText="1" noThreeD="1"/>
</file>

<file path=xl/ctrlProps/ctrlProp14.xml><?xml version="1.0" encoding="utf-8"?>
<formControlPr xmlns="http://schemas.microsoft.com/office/spreadsheetml/2009/9/main" objectType="CheckBox" fmlaLink="Formulas!$C$11" lockText="1" noThreeD="1"/>
</file>

<file path=xl/ctrlProps/ctrlProp15.xml><?xml version="1.0" encoding="utf-8"?>
<formControlPr xmlns="http://schemas.microsoft.com/office/spreadsheetml/2009/9/main" objectType="CheckBox" fmlaLink="Formulas!$C$57" lockText="1" noThreeD="1"/>
</file>

<file path=xl/ctrlProps/ctrlProp16.xml><?xml version="1.0" encoding="utf-8"?>
<formControlPr xmlns="http://schemas.microsoft.com/office/spreadsheetml/2009/9/main" objectType="CheckBox" fmlaLink="Formulas!$C$58" lockText="1" noThreeD="1"/>
</file>

<file path=xl/ctrlProps/ctrlProp17.xml><?xml version="1.0" encoding="utf-8"?>
<formControlPr xmlns="http://schemas.microsoft.com/office/spreadsheetml/2009/9/main" objectType="CheckBox" fmlaLink="Formulas!$C$59" lockText="1" noThreeD="1"/>
</file>

<file path=xl/ctrlProps/ctrlProp18.xml><?xml version="1.0" encoding="utf-8"?>
<formControlPr xmlns="http://schemas.microsoft.com/office/spreadsheetml/2009/9/main" objectType="CheckBox" fmlaLink="Formulas!$C$60" lockText="1" noThreeD="1"/>
</file>

<file path=xl/ctrlProps/ctrlProp19.xml><?xml version="1.0" encoding="utf-8"?>
<formControlPr xmlns="http://schemas.microsoft.com/office/spreadsheetml/2009/9/main" objectType="CheckBox" fmlaLink="Formulas!$C$13" lockText="1" noThreeD="1"/>
</file>

<file path=xl/ctrlProps/ctrlProp2.xml><?xml version="1.0" encoding="utf-8"?>
<formControlPr xmlns="http://schemas.microsoft.com/office/spreadsheetml/2009/9/main" objectType="CheckBox" fmlaLink="Formulas!$C$40" lockText="1" noThreeD="1"/>
</file>

<file path=xl/ctrlProps/ctrlProp20.xml><?xml version="1.0" encoding="utf-8"?>
<formControlPr xmlns="http://schemas.microsoft.com/office/spreadsheetml/2009/9/main" objectType="CheckBox" fmlaLink="Formulas!$C$45" lockText="1" noThreeD="1"/>
</file>

<file path=xl/ctrlProps/ctrlProp21.xml><?xml version="1.0" encoding="utf-8"?>
<formControlPr xmlns="http://schemas.microsoft.com/office/spreadsheetml/2009/9/main" objectType="CheckBox" fmlaLink="Formulas!$C$50" lockText="1" noThreeD="1"/>
</file>

<file path=xl/ctrlProps/ctrlProp22.xml><?xml version="1.0" encoding="utf-8"?>
<formControlPr xmlns="http://schemas.microsoft.com/office/spreadsheetml/2009/9/main" objectType="CheckBox" fmlaLink="Formulas!$C$64" lockText="1" noThreeD="1"/>
</file>

<file path=xl/ctrlProps/ctrlProp23.xml><?xml version="1.0" encoding="utf-8"?>
<formControlPr xmlns="http://schemas.microsoft.com/office/spreadsheetml/2009/9/main" objectType="CheckBox" fmlaLink="Formulas!$C$65" lockText="1" noThreeD="1"/>
</file>

<file path=xl/ctrlProps/ctrlProp24.xml><?xml version="1.0" encoding="utf-8"?>
<formControlPr xmlns="http://schemas.microsoft.com/office/spreadsheetml/2009/9/main" objectType="CheckBox" fmlaLink="Formulas!$C$66" lockText="1" noThreeD="1"/>
</file>

<file path=xl/ctrlProps/ctrlProp25.xml><?xml version="1.0" encoding="utf-8"?>
<formControlPr xmlns="http://schemas.microsoft.com/office/spreadsheetml/2009/9/main" objectType="CheckBox" fmlaLink="Formulas!$C$67" lockText="1" noThreeD="1"/>
</file>

<file path=xl/ctrlProps/ctrlProp26.xml><?xml version="1.0" encoding="utf-8"?>
<formControlPr xmlns="http://schemas.microsoft.com/office/spreadsheetml/2009/9/main" objectType="CheckBox" fmlaLink="Formulas!$C$68" lockText="1" noThreeD="1"/>
</file>

<file path=xl/ctrlProps/ctrlProp27.xml><?xml version="1.0" encoding="utf-8"?>
<formControlPr xmlns="http://schemas.microsoft.com/office/spreadsheetml/2009/9/main" objectType="CheckBox" fmlaLink="Formulas!$C$68" lockText="1" noThreeD="1"/>
</file>

<file path=xl/ctrlProps/ctrlProp28.xml><?xml version="1.0" encoding="utf-8"?>
<formControlPr xmlns="http://schemas.microsoft.com/office/spreadsheetml/2009/9/main" objectType="CheckBox" fmlaLink="Formulas!$C$5" lockText="1" noThreeD="1"/>
</file>

<file path=xl/ctrlProps/ctrlProp29.xml><?xml version="1.0" encoding="utf-8"?>
<formControlPr xmlns="http://schemas.microsoft.com/office/spreadsheetml/2009/9/main" objectType="CheckBox" fmlaLink="Formulas!$C$6" lockText="1" noThreeD="1"/>
</file>

<file path=xl/ctrlProps/ctrlProp3.xml><?xml version="1.0" encoding="utf-8"?>
<formControlPr xmlns="http://schemas.microsoft.com/office/spreadsheetml/2009/9/main" objectType="CheckBox" fmlaLink="Formulas!$C$27" lockText="1" noThreeD="1"/>
</file>

<file path=xl/ctrlProps/ctrlProp30.xml><?xml version="1.0" encoding="utf-8"?>
<formControlPr xmlns="http://schemas.microsoft.com/office/spreadsheetml/2009/9/main" objectType="CheckBox" fmlaLink="Formulas!$C$7" lockText="1" noThreeD="1"/>
</file>

<file path=xl/ctrlProps/ctrlProp31.xml><?xml version="1.0" encoding="utf-8"?>
<formControlPr xmlns="http://schemas.microsoft.com/office/spreadsheetml/2009/9/main" objectType="CheckBox" fmlaLink="Formulas!#REF!" noThreeD="1"/>
</file>

<file path=xl/ctrlProps/ctrlProp32.xml><?xml version="1.0" encoding="utf-8"?>
<formControlPr xmlns="http://schemas.microsoft.com/office/spreadsheetml/2009/9/main" objectType="CheckBox" fmlaLink="Formulas!$C$46" lockText="1" noThreeD="1"/>
</file>

<file path=xl/ctrlProps/ctrlProp33.xml><?xml version="1.0" encoding="utf-8"?>
<formControlPr xmlns="http://schemas.microsoft.com/office/spreadsheetml/2009/9/main" objectType="CheckBox" fmlaLink="Formulas!$C$70" lockText="1" noThreeD="1"/>
</file>

<file path=xl/ctrlProps/ctrlProp34.xml><?xml version="1.0" encoding="utf-8"?>
<formControlPr xmlns="http://schemas.microsoft.com/office/spreadsheetml/2009/9/main" objectType="CheckBox" fmlaLink="Formulas!$C$86" lockText="1" noThreeD="1"/>
</file>

<file path=xl/ctrlProps/ctrlProp35.xml><?xml version="1.0" encoding="utf-8"?>
<formControlPr xmlns="http://schemas.microsoft.com/office/spreadsheetml/2009/9/main" objectType="CheckBox" fmlaLink="Formulas!$C$54" lockText="1" noThreeD="1"/>
</file>

<file path=xl/ctrlProps/ctrlProp36.xml><?xml version="1.0" encoding="utf-8"?>
<formControlPr xmlns="http://schemas.microsoft.com/office/spreadsheetml/2009/9/main" objectType="CheckBox" fmlaLink="Formulas!$C$3" lockText="1" noThreeD="1"/>
</file>

<file path=xl/ctrlProps/ctrlProp37.xml><?xml version="1.0" encoding="utf-8"?>
<formControlPr xmlns="http://schemas.microsoft.com/office/spreadsheetml/2009/9/main" objectType="CheckBox" fmlaLink="Formulas!$C$88" lockText="1" noThreeD="1"/>
</file>

<file path=xl/ctrlProps/ctrlProp38.xml><?xml version="1.0" encoding="utf-8"?>
<formControlPr xmlns="http://schemas.microsoft.com/office/spreadsheetml/2009/9/main" objectType="CheckBox" fmlaLink="Formulas!$C$89" lockText="1" noThreeD="1"/>
</file>

<file path=xl/ctrlProps/ctrlProp39.xml><?xml version="1.0" encoding="utf-8"?>
<formControlPr xmlns="http://schemas.microsoft.com/office/spreadsheetml/2009/9/main" objectType="CheckBox" fmlaLink="Formulas!$C$77" lockText="1" noThreeD="1"/>
</file>

<file path=xl/ctrlProps/ctrlProp4.xml><?xml version="1.0" encoding="utf-8"?>
<formControlPr xmlns="http://schemas.microsoft.com/office/spreadsheetml/2009/9/main" objectType="CheckBox" fmlaLink="Formulas!$C$28" lockText="1" noThreeD="1"/>
</file>

<file path=xl/ctrlProps/ctrlProp40.xml><?xml version="1.0" encoding="utf-8"?>
<formControlPr xmlns="http://schemas.microsoft.com/office/spreadsheetml/2009/9/main" objectType="CheckBox" fmlaLink="Formulas!$C$78" lockText="1" noThreeD="1"/>
</file>

<file path=xl/ctrlProps/ctrlProp41.xml><?xml version="1.0" encoding="utf-8"?>
<formControlPr xmlns="http://schemas.microsoft.com/office/spreadsheetml/2009/9/main" objectType="CheckBox" fmlaLink="Formulas!$C$80" lockText="1" noThreeD="1"/>
</file>

<file path=xl/ctrlProps/ctrlProp42.xml><?xml version="1.0" encoding="utf-8"?>
<formControlPr xmlns="http://schemas.microsoft.com/office/spreadsheetml/2009/9/main" objectType="CheckBox" fmlaLink="Formulas!$C$81" lockText="1" noThreeD="1"/>
</file>

<file path=xl/ctrlProps/ctrlProp43.xml><?xml version="1.0" encoding="utf-8"?>
<formControlPr xmlns="http://schemas.microsoft.com/office/spreadsheetml/2009/9/main" objectType="CheckBox" fmlaLink="Formulas!$C$82" lockText="1" noThreeD="1"/>
</file>

<file path=xl/ctrlProps/ctrlProp44.xml><?xml version="1.0" encoding="utf-8"?>
<formControlPr xmlns="http://schemas.microsoft.com/office/spreadsheetml/2009/9/main" objectType="CheckBox" fmlaLink="Formulas!$C$19" lockText="1" noThreeD="1"/>
</file>

<file path=xl/ctrlProps/ctrlProp45.xml><?xml version="1.0" encoding="utf-8"?>
<formControlPr xmlns="http://schemas.microsoft.com/office/spreadsheetml/2009/9/main" objectType="CheckBox" fmlaLink="Formulas!$C$20" lockText="1" noThreeD="1"/>
</file>

<file path=xl/ctrlProps/ctrlProp46.xml><?xml version="1.0" encoding="utf-8"?>
<formControlPr xmlns="http://schemas.microsoft.com/office/spreadsheetml/2009/9/main" objectType="CheckBox" fmlaLink="Formulas!$C$18" lockText="1" noThreeD="1"/>
</file>

<file path=xl/ctrlProps/ctrlProp5.xml><?xml version="1.0" encoding="utf-8"?>
<formControlPr xmlns="http://schemas.microsoft.com/office/spreadsheetml/2009/9/main" objectType="CheckBox" fmlaLink="Formulas!$C$10" lockText="1" noThreeD="1"/>
</file>

<file path=xl/ctrlProps/ctrlProp6.xml><?xml version="1.0" encoding="utf-8"?>
<formControlPr xmlns="http://schemas.microsoft.com/office/spreadsheetml/2009/9/main" objectType="CheckBox" fmlaLink="Formulas!$C$41" lockText="1" noThreeD="1"/>
</file>

<file path=xl/ctrlProps/ctrlProp7.xml><?xml version="1.0" encoding="utf-8"?>
<formControlPr xmlns="http://schemas.microsoft.com/office/spreadsheetml/2009/9/main" objectType="CheckBox" fmlaLink="Formulas!$C$42" lockText="1" noThreeD="1"/>
</file>

<file path=xl/ctrlProps/ctrlProp8.xml><?xml version="1.0" encoding="utf-8"?>
<formControlPr xmlns="http://schemas.microsoft.com/office/spreadsheetml/2009/9/main" objectType="CheckBox" fmlaLink="Formulas!$C$37" lockText="1" noThreeD="1"/>
</file>

<file path=xl/ctrlProps/ctrlProp9.xml><?xml version="1.0" encoding="utf-8"?>
<formControlPr xmlns="http://schemas.microsoft.com/office/spreadsheetml/2009/9/main" objectType="CheckBox" fmlaLink="Formulas!$C$3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</xdr:row>
          <xdr:rowOff>66675</xdr:rowOff>
        </xdr:from>
        <xdr:to>
          <xdr:col>4</xdr:col>
          <xdr:colOff>114300</xdr:colOff>
          <xdr:row>3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8</xdr:row>
          <xdr:rowOff>28575</xdr:rowOff>
        </xdr:from>
        <xdr:to>
          <xdr:col>16</xdr:col>
          <xdr:colOff>266700</xdr:colOff>
          <xdr:row>8</xdr:row>
          <xdr:rowOff>247650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13</xdr:row>
          <xdr:rowOff>9525</xdr:rowOff>
        </xdr:from>
        <xdr:to>
          <xdr:col>9</xdr:col>
          <xdr:colOff>0</xdr:colOff>
          <xdr:row>13</xdr:row>
          <xdr:rowOff>228600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13</xdr:row>
          <xdr:rowOff>28575</xdr:rowOff>
        </xdr:from>
        <xdr:to>
          <xdr:col>10</xdr:col>
          <xdr:colOff>1219200</xdr:colOff>
          <xdr:row>13</xdr:row>
          <xdr:rowOff>247650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3</xdr:row>
          <xdr:rowOff>47625</xdr:rowOff>
        </xdr:from>
        <xdr:to>
          <xdr:col>7</xdr:col>
          <xdr:colOff>0</xdr:colOff>
          <xdr:row>3</xdr:row>
          <xdr:rowOff>285750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9</xdr:row>
          <xdr:rowOff>28575</xdr:rowOff>
        </xdr:from>
        <xdr:to>
          <xdr:col>16</xdr:col>
          <xdr:colOff>266700</xdr:colOff>
          <xdr:row>9</xdr:row>
          <xdr:rowOff>247650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10</xdr:row>
          <xdr:rowOff>9525</xdr:rowOff>
        </xdr:from>
        <xdr:to>
          <xdr:col>16</xdr:col>
          <xdr:colOff>266700</xdr:colOff>
          <xdr:row>11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11</xdr:row>
          <xdr:rowOff>0</xdr:rowOff>
        </xdr:from>
        <xdr:to>
          <xdr:col>14</xdr:col>
          <xdr:colOff>266700</xdr:colOff>
          <xdr:row>12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12</xdr:row>
          <xdr:rowOff>0</xdr:rowOff>
        </xdr:from>
        <xdr:to>
          <xdr:col>14</xdr:col>
          <xdr:colOff>266700</xdr:colOff>
          <xdr:row>12</xdr:row>
          <xdr:rowOff>228600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</xdr:row>
          <xdr:rowOff>0</xdr:rowOff>
        </xdr:from>
        <xdr:to>
          <xdr:col>14</xdr:col>
          <xdr:colOff>266700</xdr:colOff>
          <xdr:row>9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9</xdr:row>
          <xdr:rowOff>9525</xdr:rowOff>
        </xdr:from>
        <xdr:to>
          <xdr:col>14</xdr:col>
          <xdr:colOff>266700</xdr:colOff>
          <xdr:row>10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19</xdr:row>
          <xdr:rowOff>9525</xdr:rowOff>
        </xdr:from>
        <xdr:to>
          <xdr:col>12</xdr:col>
          <xdr:colOff>266700</xdr:colOff>
          <xdr:row>19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13</xdr:col>
          <xdr:colOff>266700</xdr:colOff>
          <xdr:row>16</xdr:row>
          <xdr:rowOff>247650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3</xdr:row>
          <xdr:rowOff>47625</xdr:rowOff>
        </xdr:from>
        <xdr:to>
          <xdr:col>10</xdr:col>
          <xdr:colOff>0</xdr:colOff>
          <xdr:row>3</xdr:row>
          <xdr:rowOff>304800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28</xdr:row>
          <xdr:rowOff>28575</xdr:rowOff>
        </xdr:from>
        <xdr:to>
          <xdr:col>6</xdr:col>
          <xdr:colOff>57150</xdr:colOff>
          <xdr:row>29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30</xdr:row>
          <xdr:rowOff>9525</xdr:rowOff>
        </xdr:from>
        <xdr:to>
          <xdr:col>6</xdr:col>
          <xdr:colOff>38100</xdr:colOff>
          <xdr:row>30</xdr:row>
          <xdr:rowOff>228600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32</xdr:row>
          <xdr:rowOff>28575</xdr:rowOff>
        </xdr:from>
        <xdr:to>
          <xdr:col>5</xdr:col>
          <xdr:colOff>876300</xdr:colOff>
          <xdr:row>33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34</xdr:row>
          <xdr:rowOff>9525</xdr:rowOff>
        </xdr:from>
        <xdr:to>
          <xdr:col>5</xdr:col>
          <xdr:colOff>876300</xdr:colOff>
          <xdr:row>34</xdr:row>
          <xdr:rowOff>247650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4</xdr:row>
          <xdr:rowOff>9525</xdr:rowOff>
        </xdr:from>
        <xdr:to>
          <xdr:col>11</xdr:col>
          <xdr:colOff>38100</xdr:colOff>
          <xdr:row>4</xdr:row>
          <xdr:rowOff>266700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16</xdr:row>
          <xdr:rowOff>28575</xdr:rowOff>
        </xdr:from>
        <xdr:to>
          <xdr:col>16</xdr:col>
          <xdr:colOff>228600</xdr:colOff>
          <xdr:row>16</xdr:row>
          <xdr:rowOff>247650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21</xdr:row>
          <xdr:rowOff>9525</xdr:rowOff>
        </xdr:from>
        <xdr:to>
          <xdr:col>12</xdr:col>
          <xdr:colOff>400050</xdr:colOff>
          <xdr:row>21</xdr:row>
          <xdr:rowOff>228600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9525</xdr:rowOff>
        </xdr:from>
        <xdr:to>
          <xdr:col>11</xdr:col>
          <xdr:colOff>266700</xdr:colOff>
          <xdr:row>29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30</xdr:row>
          <xdr:rowOff>0</xdr:rowOff>
        </xdr:from>
        <xdr:to>
          <xdr:col>11</xdr:col>
          <xdr:colOff>266700</xdr:colOff>
          <xdr:row>30</xdr:row>
          <xdr:rowOff>247650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0</xdr:rowOff>
        </xdr:from>
        <xdr:to>
          <xdr:col>11</xdr:col>
          <xdr:colOff>266700</xdr:colOff>
          <xdr:row>34</xdr:row>
          <xdr:rowOff>247650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1057275</xdr:colOff>
          <xdr:row>34</xdr:row>
          <xdr:rowOff>0</xdr:rowOff>
        </xdr:from>
        <xdr:to>
          <xdr:col>12</xdr:col>
          <xdr:colOff>1362075</xdr:colOff>
          <xdr:row>34</xdr:row>
          <xdr:rowOff>247650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257175</xdr:rowOff>
        </xdr:from>
        <xdr:to>
          <xdr:col>11</xdr:col>
          <xdr:colOff>342900</xdr:colOff>
          <xdr:row>36</xdr:row>
          <xdr:rowOff>228600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257175</xdr:rowOff>
        </xdr:from>
        <xdr:to>
          <xdr:col>11</xdr:col>
          <xdr:colOff>342900</xdr:colOff>
          <xdr:row>36</xdr:row>
          <xdr:rowOff>228600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561975</xdr:colOff>
          <xdr:row>0</xdr:row>
          <xdr:rowOff>352425</xdr:rowOff>
        </xdr:from>
        <xdr:to>
          <xdr:col>6</xdr:col>
          <xdr:colOff>876300</xdr:colOff>
          <xdr:row>2</xdr:row>
          <xdr:rowOff>19050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523875</xdr:colOff>
          <xdr:row>0</xdr:row>
          <xdr:rowOff>352425</xdr:rowOff>
        </xdr:from>
        <xdr:to>
          <xdr:col>9</xdr:col>
          <xdr:colOff>0</xdr:colOff>
          <xdr:row>2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609600</xdr:colOff>
          <xdr:row>0</xdr:row>
          <xdr:rowOff>342900</xdr:rowOff>
        </xdr:from>
        <xdr:to>
          <xdr:col>11</xdr:col>
          <xdr:colOff>914400</xdr:colOff>
          <xdr:row>2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38</xdr:row>
          <xdr:rowOff>0</xdr:rowOff>
        </xdr:from>
        <xdr:to>
          <xdr:col>11</xdr:col>
          <xdr:colOff>342900</xdr:colOff>
          <xdr:row>38</xdr:row>
          <xdr:rowOff>247650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504825</xdr:colOff>
          <xdr:row>16</xdr:row>
          <xdr:rowOff>9525</xdr:rowOff>
        </xdr:from>
        <xdr:to>
          <xdr:col>15</xdr:col>
          <xdr:colOff>76200</xdr:colOff>
          <xdr:row>16</xdr:row>
          <xdr:rowOff>228600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40</xdr:row>
          <xdr:rowOff>0</xdr:rowOff>
        </xdr:from>
        <xdr:to>
          <xdr:col>11</xdr:col>
          <xdr:colOff>342900</xdr:colOff>
          <xdr:row>40</xdr:row>
          <xdr:rowOff>247650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38</xdr:row>
          <xdr:rowOff>0</xdr:rowOff>
        </xdr:from>
        <xdr:to>
          <xdr:col>0</xdr:col>
          <xdr:colOff>342900</xdr:colOff>
          <xdr:row>38</xdr:row>
          <xdr:rowOff>247650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14</xdr:row>
          <xdr:rowOff>0</xdr:rowOff>
        </xdr:from>
        <xdr:to>
          <xdr:col>14</xdr:col>
          <xdr:colOff>285750</xdr:colOff>
          <xdr:row>15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</xdr:row>
          <xdr:rowOff>38100</xdr:rowOff>
        </xdr:from>
        <xdr:to>
          <xdr:col>1</xdr:col>
          <xdr:colOff>19050</xdr:colOff>
          <xdr:row>3</xdr:row>
          <xdr:rowOff>285750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38</xdr:row>
          <xdr:rowOff>247650</xdr:rowOff>
        </xdr:from>
        <xdr:to>
          <xdr:col>9</xdr:col>
          <xdr:colOff>0</xdr:colOff>
          <xdr:row>39</xdr:row>
          <xdr:rowOff>228600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41</xdr:row>
          <xdr:rowOff>0</xdr:rowOff>
        </xdr:from>
        <xdr:to>
          <xdr:col>9</xdr:col>
          <xdr:colOff>0</xdr:colOff>
          <xdr:row>41</xdr:row>
          <xdr:rowOff>247650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1352550</xdr:colOff>
          <xdr:row>44</xdr:row>
          <xdr:rowOff>0</xdr:rowOff>
        </xdr:from>
        <xdr:to>
          <xdr:col>12</xdr:col>
          <xdr:colOff>0</xdr:colOff>
          <xdr:row>44</xdr:row>
          <xdr:rowOff>247650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895350</xdr:colOff>
          <xdr:row>44</xdr:row>
          <xdr:rowOff>0</xdr:rowOff>
        </xdr:from>
        <xdr:to>
          <xdr:col>15</xdr:col>
          <xdr:colOff>1200150</xdr:colOff>
          <xdr:row>44</xdr:row>
          <xdr:rowOff>247650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42</xdr:row>
          <xdr:rowOff>19050</xdr:rowOff>
        </xdr:from>
        <xdr:to>
          <xdr:col>12</xdr:col>
          <xdr:colOff>323850</xdr:colOff>
          <xdr:row>43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42</xdr:row>
          <xdr:rowOff>19050</xdr:rowOff>
        </xdr:from>
        <xdr:to>
          <xdr:col>13</xdr:col>
          <xdr:colOff>381000</xdr:colOff>
          <xdr:row>43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42</xdr:row>
          <xdr:rowOff>38100</xdr:rowOff>
        </xdr:from>
        <xdr:to>
          <xdr:col>15</xdr:col>
          <xdr:colOff>438150</xdr:colOff>
          <xdr:row>43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19050</xdr:rowOff>
        </xdr:from>
        <xdr:to>
          <xdr:col>3</xdr:col>
          <xdr:colOff>323850</xdr:colOff>
          <xdr:row>35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0</xdr:rowOff>
        </xdr:from>
        <xdr:to>
          <xdr:col>3</xdr:col>
          <xdr:colOff>323850</xdr:colOff>
          <xdr:row>35</xdr:row>
          <xdr:rowOff>247650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38100</xdr:rowOff>
        </xdr:from>
        <xdr:to>
          <xdr:col>0</xdr:col>
          <xdr:colOff>609600</xdr:colOff>
          <xdr:row>30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86"/>
  <sheetViews>
    <sheetView showZeros="0" tabSelected="1" topLeftCell="A5" zoomScale="50" workbookViewId="0">
      <selection activeCell="M31" sqref="M31:N31"/>
    </sheetView>
  </sheetViews>
  <sheetFormatPr defaultRowHeight="12.75" x14ac:dyDescent="0.2"/>
  <cols>
    <col min="1" max="1" width="9.7109375" style="5" customWidth="1"/>
    <col min="2" max="2" width="13.7109375" style="5" customWidth="1"/>
    <col min="3" max="3" width="33" style="5" bestFit="1" customWidth="1"/>
    <col min="4" max="4" width="11.7109375" style="5" customWidth="1"/>
    <col min="5" max="5" width="12.85546875" style="5" customWidth="1"/>
    <col min="6" max="7" width="13.28515625" style="5" customWidth="1"/>
    <col min="8" max="8" width="4.28515625" style="5" customWidth="1"/>
    <col min="9" max="9" width="12.5703125" style="5" customWidth="1"/>
    <col min="10" max="10" width="12.7109375" style="5" customWidth="1"/>
    <col min="11" max="11" width="18.85546875" style="5" customWidth="1"/>
    <col min="12" max="12" width="24.7109375" style="5" customWidth="1"/>
    <col min="13" max="13" width="21.85546875" style="5" customWidth="1"/>
    <col min="14" max="14" width="11.7109375" style="5" customWidth="1"/>
    <col min="15" max="15" width="11.140625" style="5" customWidth="1"/>
    <col min="16" max="16" width="21.85546875" style="5" customWidth="1"/>
    <col min="17" max="17" width="13" style="5" customWidth="1"/>
    <col min="18" max="18" width="8.7109375" style="5" customWidth="1"/>
    <col min="19" max="19" width="22.7109375" style="5" customWidth="1"/>
    <col min="20" max="16384" width="9.140625" style="5"/>
  </cols>
  <sheetData>
    <row r="1" spans="1:19" ht="30" customHeight="1" x14ac:dyDescent="0.2">
      <c r="A1" s="50" t="s">
        <v>280</v>
      </c>
      <c r="G1" s="62"/>
      <c r="J1" s="5" t="s">
        <v>63</v>
      </c>
      <c r="K1" s="6"/>
      <c r="L1" s="11" t="s">
        <v>34</v>
      </c>
      <c r="M1" s="246"/>
      <c r="N1" s="15" t="s">
        <v>271</v>
      </c>
      <c r="P1" s="91"/>
      <c r="Q1" s="15"/>
      <c r="R1" s="88"/>
    </row>
    <row r="2" spans="1:19" ht="15" customHeight="1" x14ac:dyDescent="0.2">
      <c r="A2" s="9"/>
      <c r="B2" s="9"/>
      <c r="C2" s="9"/>
      <c r="D2" s="9"/>
      <c r="E2" s="9"/>
      <c r="F2" s="9"/>
      <c r="G2" s="15" t="s">
        <v>64</v>
      </c>
      <c r="H2" s="14"/>
      <c r="I2" s="15" t="s">
        <v>65</v>
      </c>
      <c r="J2" s="14"/>
      <c r="K2" s="15" t="s">
        <v>66</v>
      </c>
      <c r="L2" s="16"/>
      <c r="M2" s="289"/>
      <c r="N2" s="289"/>
      <c r="O2" s="289"/>
      <c r="P2" s="289"/>
      <c r="Q2" s="289"/>
      <c r="R2" s="9"/>
      <c r="S2" s="9"/>
    </row>
    <row r="3" spans="1:19" s="13" customFormat="1" ht="25.5" customHeight="1" x14ac:dyDescent="0.2">
      <c r="A3" s="57" t="s">
        <v>150</v>
      </c>
      <c r="B3" s="5"/>
      <c r="C3" s="45"/>
      <c r="D3" s="279"/>
      <c r="E3" s="279"/>
      <c r="F3" s="279"/>
      <c r="G3" s="279"/>
      <c r="H3" s="279"/>
      <c r="I3" s="279"/>
      <c r="J3" s="10"/>
      <c r="K3" s="11" t="s">
        <v>28</v>
      </c>
      <c r="L3" s="277"/>
      <c r="M3" s="277"/>
      <c r="N3" s="12" t="s">
        <v>0</v>
      </c>
      <c r="O3" s="291"/>
      <c r="P3" s="291"/>
      <c r="Q3" s="11"/>
      <c r="R3" s="11" t="s">
        <v>27</v>
      </c>
      <c r="S3" s="165"/>
    </row>
    <row r="4" spans="1:19" ht="25.5" customHeight="1" x14ac:dyDescent="0.2">
      <c r="A4" s="14"/>
      <c r="B4" s="57" t="s">
        <v>137</v>
      </c>
      <c r="D4" s="14"/>
      <c r="E4" s="57" t="s">
        <v>31</v>
      </c>
      <c r="F4" s="14"/>
      <c r="G4" s="14"/>
      <c r="H4" s="57" t="s">
        <v>1</v>
      </c>
      <c r="I4" s="15"/>
      <c r="J4" s="15"/>
      <c r="K4" s="57" t="s">
        <v>2</v>
      </c>
      <c r="L4" s="14"/>
      <c r="M4" s="107"/>
      <c r="N4" s="15"/>
      <c r="S4" s="66"/>
    </row>
    <row r="5" spans="1:19" s="13" customFormat="1" ht="25.5" customHeight="1" x14ac:dyDescent="0.2">
      <c r="A5" s="57" t="s">
        <v>4</v>
      </c>
      <c r="B5" s="14"/>
      <c r="C5" s="14"/>
      <c r="D5" s="158"/>
      <c r="E5" s="12" t="s">
        <v>5</v>
      </c>
      <c r="F5" s="158"/>
      <c r="G5" s="17"/>
      <c r="H5" s="17"/>
      <c r="I5" s="7"/>
      <c r="J5" s="7"/>
      <c r="K5" s="8"/>
      <c r="L5" s="68" t="s">
        <v>33</v>
      </c>
      <c r="M5" s="46"/>
      <c r="N5" s="17"/>
      <c r="O5" s="17"/>
      <c r="P5" s="34"/>
      <c r="Q5" s="34"/>
      <c r="R5" s="11" t="s">
        <v>3</v>
      </c>
      <c r="S5" s="165"/>
    </row>
    <row r="6" spans="1:19" ht="11.25" customHeight="1" thickBo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4"/>
      <c r="M6" s="14"/>
      <c r="N6" s="14"/>
      <c r="O6" s="14"/>
      <c r="P6" s="14"/>
      <c r="Q6" s="19"/>
      <c r="R6" s="19"/>
      <c r="S6" s="19"/>
    </row>
    <row r="7" spans="1:19" s="13" customFormat="1" ht="21" customHeight="1" thickBot="1" x14ac:dyDescent="0.25">
      <c r="A7" s="193" t="s">
        <v>236</v>
      </c>
      <c r="B7" s="194"/>
      <c r="C7" s="194"/>
      <c r="D7" s="194"/>
      <c r="E7" s="194"/>
      <c r="F7" s="110" t="s">
        <v>46</v>
      </c>
      <c r="G7" s="259"/>
      <c r="H7" s="259"/>
      <c r="I7" s="260"/>
      <c r="J7" s="260"/>
      <c r="K7" s="260"/>
      <c r="L7" s="261"/>
      <c r="M7" s="109" t="s">
        <v>49</v>
      </c>
      <c r="N7" s="20"/>
      <c r="O7" s="20"/>
      <c r="P7" s="20"/>
      <c r="Q7" s="20"/>
      <c r="R7" s="20"/>
      <c r="S7" s="21"/>
    </row>
    <row r="8" spans="1:19" s="13" customFormat="1" ht="21" customHeight="1" x14ac:dyDescent="0.2">
      <c r="A8" s="280" t="s">
        <v>241</v>
      </c>
      <c r="B8" s="281"/>
      <c r="C8" s="281"/>
      <c r="D8" s="281"/>
      <c r="E8" s="281"/>
      <c r="F8" s="262"/>
      <c r="G8" s="263"/>
      <c r="H8" s="263"/>
      <c r="I8" s="123"/>
      <c r="J8" s="123"/>
      <c r="K8" s="123"/>
      <c r="L8" s="264"/>
      <c r="M8" s="29" t="s">
        <v>50</v>
      </c>
      <c r="P8" s="16"/>
      <c r="Q8" s="16"/>
      <c r="R8" s="16"/>
      <c r="S8" s="22"/>
    </row>
    <row r="9" spans="1:19" s="13" customFormat="1" ht="21" customHeight="1" x14ac:dyDescent="0.2">
      <c r="A9" s="286" t="s">
        <v>242</v>
      </c>
      <c r="B9" s="287"/>
      <c r="C9" s="287"/>
      <c r="D9" s="287"/>
      <c r="E9" s="287"/>
      <c r="F9" s="23" t="s">
        <v>35</v>
      </c>
      <c r="G9" s="24"/>
      <c r="H9" s="24"/>
      <c r="I9" s="279"/>
      <c r="J9" s="279"/>
      <c r="K9" s="279"/>
      <c r="L9" s="22"/>
      <c r="M9" s="47"/>
      <c r="N9" s="70"/>
      <c r="O9" s="39" t="s">
        <v>75</v>
      </c>
      <c r="P9" s="71"/>
      <c r="Q9" s="39" t="s">
        <v>77</v>
      </c>
      <c r="R9" s="34"/>
      <c r="S9" s="22"/>
    </row>
    <row r="10" spans="1:19" ht="21" customHeight="1" x14ac:dyDescent="0.2">
      <c r="A10" s="282" t="s">
        <v>243</v>
      </c>
      <c r="B10" s="283"/>
      <c r="C10" s="283"/>
      <c r="D10" s="283"/>
      <c r="E10" s="283"/>
      <c r="F10" s="23" t="s">
        <v>36</v>
      </c>
      <c r="G10" s="16"/>
      <c r="H10" s="16"/>
      <c r="I10" s="285"/>
      <c r="J10" s="285"/>
      <c r="K10" s="285"/>
      <c r="L10" s="22"/>
      <c r="M10" s="47"/>
      <c r="N10" s="70"/>
      <c r="O10" s="39" t="s">
        <v>76</v>
      </c>
      <c r="P10" s="71"/>
      <c r="Q10" s="39" t="s">
        <v>78</v>
      </c>
      <c r="R10" s="34"/>
      <c r="S10" s="22"/>
    </row>
    <row r="11" spans="1:19" ht="21" customHeight="1" x14ac:dyDescent="0.2">
      <c r="A11" s="25"/>
      <c r="B11" s="274" t="s">
        <v>265</v>
      </c>
      <c r="C11" s="274"/>
      <c r="D11" s="274"/>
      <c r="E11" s="16"/>
      <c r="F11" s="23"/>
      <c r="G11" s="29"/>
      <c r="H11" s="29"/>
      <c r="I11" s="64"/>
      <c r="J11" s="65"/>
      <c r="K11" s="65"/>
      <c r="L11" s="22"/>
      <c r="M11" s="71"/>
      <c r="N11" s="70"/>
      <c r="O11" s="71"/>
      <c r="P11" s="71"/>
      <c r="Q11" s="39" t="s">
        <v>79</v>
      </c>
      <c r="R11" s="70"/>
      <c r="S11" s="22"/>
    </row>
    <row r="12" spans="1:19" ht="21" customHeight="1" x14ac:dyDescent="0.2">
      <c r="A12" s="195"/>
      <c r="B12" s="88"/>
      <c r="C12" s="88"/>
      <c r="D12" s="196"/>
      <c r="E12" s="219"/>
      <c r="F12" s="23" t="s">
        <v>37</v>
      </c>
      <c r="G12" s="29"/>
      <c r="H12" s="29"/>
      <c r="I12" s="278"/>
      <c r="J12" s="278"/>
      <c r="K12" s="155" t="s">
        <v>188</v>
      </c>
      <c r="L12" s="156"/>
      <c r="M12" s="39"/>
      <c r="N12" s="70"/>
      <c r="O12" s="39" t="s">
        <v>74</v>
      </c>
      <c r="P12" s="47"/>
      <c r="Q12" s="47"/>
      <c r="R12" s="34"/>
      <c r="S12" s="22"/>
    </row>
    <row r="13" spans="1:19" ht="21" customHeight="1" x14ac:dyDescent="0.2">
      <c r="A13" s="195"/>
      <c r="B13" s="44" t="s">
        <v>244</v>
      </c>
      <c r="C13" s="211">
        <f>'Site &amp; Acct List'!V34</f>
        <v>0</v>
      </c>
      <c r="D13" s="34"/>
      <c r="E13" s="16"/>
      <c r="F13" s="23" t="s">
        <v>38</v>
      </c>
      <c r="G13" s="29"/>
      <c r="H13" s="29"/>
      <c r="I13" s="284"/>
      <c r="J13" s="284"/>
      <c r="K13" s="64"/>
      <c r="L13" s="42"/>
      <c r="M13" s="39"/>
      <c r="N13" s="70"/>
      <c r="O13" s="39" t="s">
        <v>73</v>
      </c>
      <c r="P13" s="47"/>
      <c r="Q13" s="47"/>
      <c r="R13" s="34"/>
      <c r="S13" s="22"/>
    </row>
    <row r="14" spans="1:19" ht="21" customHeight="1" x14ac:dyDescent="0.2">
      <c r="A14" s="195"/>
      <c r="B14" s="44" t="s">
        <v>245</v>
      </c>
      <c r="C14" s="211">
        <f>'Site &amp; Acct List'!W34</f>
        <v>0</v>
      </c>
      <c r="D14" s="34"/>
      <c r="E14" s="34"/>
      <c r="F14" s="23" t="s">
        <v>39</v>
      </c>
      <c r="G14" s="29"/>
      <c r="H14" s="29"/>
      <c r="I14" s="34"/>
      <c r="J14" s="29" t="s">
        <v>8</v>
      </c>
      <c r="K14" s="34"/>
      <c r="L14" s="52" t="s">
        <v>9</v>
      </c>
      <c r="M14" s="39"/>
      <c r="N14" s="70"/>
      <c r="O14" s="39"/>
      <c r="P14" s="47"/>
      <c r="Q14" s="47"/>
      <c r="R14" s="34"/>
      <c r="S14" s="22"/>
    </row>
    <row r="15" spans="1:19" ht="21" customHeight="1" x14ac:dyDescent="0.2">
      <c r="A15" s="195"/>
      <c r="B15" s="44" t="s">
        <v>246</v>
      </c>
      <c r="C15" s="211">
        <f>'Site &amp; Acct List'!X34</f>
        <v>0</v>
      </c>
      <c r="D15" s="34"/>
      <c r="E15" s="34"/>
      <c r="F15" s="67"/>
      <c r="G15" s="88"/>
      <c r="H15" s="88"/>
      <c r="I15" s="88"/>
      <c r="J15" s="88"/>
      <c r="K15" s="88"/>
      <c r="L15" s="89"/>
      <c r="M15" s="39"/>
      <c r="N15" s="70"/>
      <c r="O15" s="39" t="s">
        <v>136</v>
      </c>
      <c r="P15" s="47"/>
      <c r="Q15" s="47"/>
      <c r="R15" s="34"/>
      <c r="S15" s="22"/>
    </row>
    <row r="16" spans="1:19" ht="21" customHeight="1" x14ac:dyDescent="0.2">
      <c r="A16" s="195"/>
      <c r="B16" s="44" t="s">
        <v>247</v>
      </c>
      <c r="C16" s="211">
        <f>'Site &amp; Acct List'!X34</f>
        <v>0</v>
      </c>
      <c r="D16" s="34"/>
      <c r="E16" s="34"/>
      <c r="F16" s="67"/>
      <c r="G16" s="88"/>
      <c r="H16" s="88"/>
      <c r="I16" s="88"/>
      <c r="J16" s="88"/>
      <c r="K16" s="88"/>
      <c r="L16" s="89"/>
      <c r="M16" s="39"/>
      <c r="N16" s="70"/>
      <c r="O16" s="47"/>
      <c r="P16" s="47"/>
      <c r="Q16" s="47"/>
      <c r="R16" s="34"/>
      <c r="S16" s="22"/>
    </row>
    <row r="17" spans="1:19" ht="21" customHeight="1" x14ac:dyDescent="0.2">
      <c r="A17" s="195"/>
      <c r="B17" s="44" t="s">
        <v>248</v>
      </c>
      <c r="C17" s="211">
        <f>'Site &amp; Acct List'!Z34</f>
        <v>0</v>
      </c>
      <c r="D17" s="34"/>
      <c r="E17" s="34"/>
      <c r="F17" s="67"/>
      <c r="G17" s="88"/>
      <c r="H17" s="88"/>
      <c r="I17" s="88"/>
      <c r="J17" s="88"/>
      <c r="K17" s="88"/>
      <c r="L17" s="89"/>
      <c r="M17" s="70"/>
      <c r="N17" s="39" t="s">
        <v>71</v>
      </c>
      <c r="O17" s="39"/>
      <c r="P17" s="72" t="s">
        <v>67</v>
      </c>
      <c r="Q17" s="39" t="s">
        <v>72</v>
      </c>
      <c r="R17" s="68"/>
      <c r="S17" s="22"/>
    </row>
    <row r="18" spans="1:19" ht="21" customHeight="1" x14ac:dyDescent="0.2">
      <c r="A18" s="195"/>
      <c r="B18" s="44" t="s">
        <v>249</v>
      </c>
      <c r="C18" s="211">
        <f>'Site &amp; Acct List'!AA34</f>
        <v>0</v>
      </c>
      <c r="D18" s="34"/>
      <c r="E18" s="34"/>
      <c r="F18" s="67"/>
      <c r="G18" s="88"/>
      <c r="H18" s="88"/>
      <c r="I18" s="88"/>
      <c r="J18" s="88"/>
      <c r="K18" s="88"/>
      <c r="L18" s="89"/>
      <c r="M18" s="39" t="s">
        <v>99</v>
      </c>
      <c r="O18" s="39"/>
      <c r="P18" s="72"/>
      <c r="Q18" s="39"/>
      <c r="R18" s="268"/>
      <c r="S18" s="276"/>
    </row>
    <row r="19" spans="1:19" ht="21" customHeight="1" x14ac:dyDescent="0.2">
      <c r="A19" s="195"/>
      <c r="B19" s="44" t="s">
        <v>250</v>
      </c>
      <c r="C19" s="211">
        <f>'Site &amp; Acct List'!AB34</f>
        <v>0</v>
      </c>
      <c r="D19" s="34"/>
      <c r="E19" s="34"/>
      <c r="F19" s="301"/>
      <c r="G19" s="302"/>
      <c r="H19" s="302"/>
      <c r="I19" s="88"/>
      <c r="J19" s="68"/>
      <c r="K19" s="34"/>
      <c r="L19" s="257"/>
      <c r="M19" s="70"/>
      <c r="N19" s="70"/>
      <c r="O19" s="70"/>
      <c r="P19" s="70"/>
      <c r="Q19" s="69"/>
      <c r="R19" s="34"/>
      <c r="S19" s="22"/>
    </row>
    <row r="20" spans="1:19" ht="21" customHeight="1" x14ac:dyDescent="0.2">
      <c r="A20" s="195"/>
      <c r="B20" s="44" t="s">
        <v>251</v>
      </c>
      <c r="C20" s="211">
        <f>'Site &amp; Acct List'!AC34</f>
        <v>0</v>
      </c>
      <c r="D20" s="34"/>
      <c r="E20" s="34"/>
      <c r="F20" s="48"/>
      <c r="G20" s="68"/>
      <c r="H20" s="68"/>
      <c r="I20" s="68"/>
      <c r="J20" s="68"/>
      <c r="K20" s="68"/>
      <c r="L20" s="257"/>
      <c r="M20" s="29" t="s">
        <v>80</v>
      </c>
      <c r="N20" s="290"/>
      <c r="O20" s="290"/>
      <c r="P20" s="68" t="s">
        <v>52</v>
      </c>
      <c r="Q20" s="34"/>
      <c r="R20" s="34"/>
      <c r="S20" s="22"/>
    </row>
    <row r="21" spans="1:19" ht="21" customHeight="1" x14ac:dyDescent="0.2">
      <c r="A21" s="195"/>
      <c r="B21" s="44" t="s">
        <v>252</v>
      </c>
      <c r="C21" s="211">
        <f>'Site &amp; Acct List'!AD34</f>
        <v>0</v>
      </c>
      <c r="D21" s="34"/>
      <c r="E21" s="34"/>
      <c r="F21" s="23"/>
      <c r="G21" s="87"/>
      <c r="H21" s="87"/>
      <c r="I21" s="68"/>
      <c r="J21" s="245"/>
      <c r="K21" s="245"/>
      <c r="L21" s="247"/>
      <c r="M21" s="70"/>
      <c r="N21" s="70"/>
      <c r="O21" s="70"/>
      <c r="P21" s="29"/>
      <c r="Q21" s="34"/>
      <c r="R21" s="70"/>
      <c r="S21" s="22"/>
    </row>
    <row r="22" spans="1:19" ht="21" customHeight="1" x14ac:dyDescent="0.2">
      <c r="A22" s="195"/>
      <c r="B22" s="44" t="s">
        <v>253</v>
      </c>
      <c r="C22" s="211">
        <f>'Site &amp; Acct List'!AE34</f>
        <v>0</v>
      </c>
      <c r="D22" s="34"/>
      <c r="E22" s="34"/>
      <c r="F22" s="67"/>
      <c r="G22" s="88"/>
      <c r="H22" s="88"/>
      <c r="I22" s="88"/>
      <c r="J22" s="88"/>
      <c r="K22" s="88"/>
      <c r="L22" s="89"/>
      <c r="M22" s="301" t="s">
        <v>279</v>
      </c>
      <c r="N22" s="302"/>
      <c r="O22" s="302"/>
      <c r="P22" s="88"/>
      <c r="Q22" s="68" t="s">
        <v>52</v>
      </c>
      <c r="R22" s="34"/>
      <c r="S22" s="248"/>
    </row>
    <row r="23" spans="1:19" ht="21" customHeight="1" x14ac:dyDescent="0.2">
      <c r="A23" s="195"/>
      <c r="B23" s="44" t="s">
        <v>254</v>
      </c>
      <c r="C23" s="211">
        <f>'Site &amp; Acct List'!AF34</f>
        <v>0</v>
      </c>
      <c r="D23" s="34"/>
      <c r="E23" s="34"/>
      <c r="F23" s="67"/>
      <c r="G23" s="88"/>
      <c r="H23" s="88"/>
      <c r="I23" s="88"/>
      <c r="J23" s="88"/>
      <c r="K23" s="88"/>
      <c r="L23" s="89"/>
      <c r="M23" s="301" t="s">
        <v>98</v>
      </c>
      <c r="N23" s="302"/>
      <c r="O23" s="302"/>
      <c r="P23" s="302"/>
      <c r="Q23" s="302"/>
      <c r="R23" s="302"/>
      <c r="S23" s="249"/>
    </row>
    <row r="24" spans="1:19" ht="21" customHeight="1" x14ac:dyDescent="0.2">
      <c r="A24" s="195"/>
      <c r="B24" s="44" t="s">
        <v>255</v>
      </c>
      <c r="C24" s="211">
        <f>'Site &amp; Acct List'!AG34</f>
        <v>0</v>
      </c>
      <c r="D24" s="34"/>
      <c r="E24" s="34"/>
      <c r="F24" s="67"/>
      <c r="G24" s="88"/>
      <c r="H24" s="88"/>
      <c r="I24" s="88"/>
      <c r="J24" s="88"/>
      <c r="K24" s="88"/>
      <c r="L24" s="89"/>
      <c r="M24" s="23" t="s">
        <v>278</v>
      </c>
      <c r="N24" s="87"/>
      <c r="O24" s="87"/>
      <c r="P24" s="68"/>
      <c r="Q24" s="275"/>
      <c r="R24" s="275"/>
      <c r="S24" s="249"/>
    </row>
    <row r="25" spans="1:19" ht="21" customHeight="1" thickBot="1" x14ac:dyDescent="0.25">
      <c r="A25" s="243"/>
      <c r="B25" s="55" t="s">
        <v>256</v>
      </c>
      <c r="C25" s="211">
        <f>'Site &amp; Acct List'!AH34</f>
        <v>0</v>
      </c>
      <c r="D25" s="66"/>
      <c r="E25" s="66"/>
      <c r="F25" s="169"/>
      <c r="G25" s="255"/>
      <c r="H25" s="255"/>
      <c r="I25" s="256"/>
      <c r="J25" s="154"/>
      <c r="K25" s="154"/>
      <c r="L25" s="258"/>
      <c r="M25" s="94"/>
      <c r="N25" s="31"/>
      <c r="O25" s="31"/>
      <c r="P25" s="32"/>
      <c r="Q25" s="32"/>
      <c r="R25" s="32"/>
      <c r="S25" s="33"/>
    </row>
    <row r="26" spans="1:19" ht="21" customHeight="1" thickBot="1" x14ac:dyDescent="0.25">
      <c r="A26" s="295"/>
      <c r="B26" s="296"/>
      <c r="C26" s="296"/>
      <c r="D26" s="296"/>
      <c r="E26" s="27"/>
      <c r="F26" s="250" t="s">
        <v>237</v>
      </c>
      <c r="G26" s="251"/>
      <c r="H26" s="251"/>
      <c r="I26" s="252"/>
      <c r="J26" s="252"/>
      <c r="K26" s="253"/>
      <c r="L26" s="254" t="s">
        <v>238</v>
      </c>
      <c r="M26" s="20"/>
      <c r="N26" s="20"/>
      <c r="O26" s="20"/>
      <c r="P26" s="20"/>
      <c r="Q26" s="20"/>
      <c r="R26" s="20"/>
      <c r="S26" s="21"/>
    </row>
    <row r="27" spans="1:19" ht="21" customHeight="1" x14ac:dyDescent="0.2">
      <c r="A27" s="25"/>
      <c r="B27" s="24"/>
      <c r="C27" s="16"/>
      <c r="D27" s="24"/>
      <c r="E27" s="244"/>
      <c r="F27" s="192"/>
      <c r="G27" s="192"/>
      <c r="H27" s="192"/>
      <c r="I27" s="190"/>
      <c r="J27" s="190"/>
      <c r="K27" s="191"/>
      <c r="L27" s="80" t="s">
        <v>51</v>
      </c>
      <c r="M27" s="81"/>
      <c r="N27" s="81"/>
      <c r="O27" s="81"/>
      <c r="P27" s="81"/>
      <c r="Q27" s="81"/>
      <c r="R27" s="81"/>
      <c r="S27" s="82"/>
    </row>
    <row r="28" spans="1:19" ht="21" customHeight="1" thickBot="1" x14ac:dyDescent="0.25">
      <c r="A28" s="297"/>
      <c r="B28" s="298"/>
      <c r="C28" s="298"/>
      <c r="D28" s="298"/>
      <c r="E28" s="299"/>
      <c r="F28" s="58"/>
      <c r="G28" s="137"/>
      <c r="H28" s="137"/>
      <c r="I28" s="137"/>
      <c r="J28" s="137"/>
      <c r="K28" s="138"/>
      <c r="L28" s="143" t="s">
        <v>281</v>
      </c>
      <c r="M28" s="144"/>
      <c r="N28" s="144"/>
      <c r="O28" s="144"/>
      <c r="P28" s="144"/>
      <c r="Q28" s="144"/>
      <c r="R28" s="144"/>
      <c r="S28" s="145"/>
    </row>
    <row r="29" spans="1:19" ht="21" customHeight="1" x14ac:dyDescent="0.2">
      <c r="A29" s="4" t="s">
        <v>258</v>
      </c>
      <c r="B29" s="20"/>
      <c r="C29" s="20"/>
      <c r="D29" s="20"/>
      <c r="E29" s="21"/>
      <c r="F29" s="29"/>
      <c r="G29" s="29" t="s">
        <v>11</v>
      </c>
      <c r="H29" s="16"/>
      <c r="I29" s="41"/>
      <c r="J29" s="41"/>
      <c r="K29" s="41"/>
      <c r="L29" s="146" t="s">
        <v>47</v>
      </c>
      <c r="M29" s="294"/>
      <c r="N29" s="294"/>
      <c r="O29" s="123"/>
      <c r="P29" s="147"/>
      <c r="Q29" s="147"/>
      <c r="R29" s="147"/>
      <c r="S29" s="148"/>
    </row>
    <row r="30" spans="1:19" ht="21" customHeight="1" x14ac:dyDescent="0.2">
      <c r="A30" s="67"/>
      <c r="B30" s="187" t="s">
        <v>233</v>
      </c>
      <c r="C30" s="108"/>
      <c r="D30" s="34"/>
      <c r="E30" s="27"/>
      <c r="F30" s="16"/>
      <c r="G30" s="24"/>
      <c r="H30" s="16"/>
      <c r="I30" s="41"/>
      <c r="J30" s="41"/>
      <c r="K30" s="41"/>
      <c r="L30" s="111"/>
      <c r="M30" s="29"/>
      <c r="N30" s="29"/>
      <c r="O30" s="16"/>
      <c r="P30" s="292" t="s">
        <v>58</v>
      </c>
      <c r="Q30" s="265"/>
      <c r="R30" s="265"/>
      <c r="S30" s="27"/>
    </row>
    <row r="31" spans="1:19" ht="21" customHeight="1" x14ac:dyDescent="0.2">
      <c r="A31" s="67"/>
      <c r="B31" s="55"/>
      <c r="C31" s="108"/>
      <c r="D31" s="34"/>
      <c r="E31" s="27"/>
      <c r="F31" s="29"/>
      <c r="G31" s="29" t="s">
        <v>12</v>
      </c>
      <c r="H31" s="16"/>
      <c r="I31" s="41"/>
      <c r="J31" s="41"/>
      <c r="K31" s="41"/>
      <c r="L31" s="111" t="s">
        <v>30</v>
      </c>
      <c r="M31" s="268"/>
      <c r="N31" s="268"/>
      <c r="O31" s="16"/>
      <c r="P31" s="35" t="s">
        <v>59</v>
      </c>
      <c r="Q31" s="289"/>
      <c r="R31" s="289"/>
      <c r="S31" s="27" t="s">
        <v>7</v>
      </c>
    </row>
    <row r="32" spans="1:19" ht="21" customHeight="1" x14ac:dyDescent="0.2">
      <c r="A32" s="56" t="s">
        <v>142</v>
      </c>
      <c r="B32" s="164">
        <v>110</v>
      </c>
      <c r="C32" s="17" t="s">
        <v>7</v>
      </c>
      <c r="D32" s="24"/>
      <c r="E32" s="22"/>
      <c r="F32" s="16"/>
      <c r="G32" s="16"/>
      <c r="H32" s="16"/>
      <c r="I32" s="41"/>
      <c r="J32" s="41"/>
      <c r="K32" s="41"/>
      <c r="L32" s="111" t="s">
        <v>103</v>
      </c>
      <c r="M32" s="300"/>
      <c r="N32" s="300"/>
      <c r="O32" s="16"/>
      <c r="P32" s="53" t="s">
        <v>60</v>
      </c>
      <c r="Q32" s="289"/>
      <c r="R32" s="289"/>
      <c r="S32" s="27"/>
    </row>
    <row r="33" spans="1:19" ht="21" customHeight="1" x14ac:dyDescent="0.2">
      <c r="A33" s="37"/>
      <c r="B33" s="29"/>
      <c r="C33" s="24"/>
      <c r="D33" s="38"/>
      <c r="E33" s="141"/>
      <c r="F33" s="29"/>
      <c r="G33" s="29" t="s">
        <v>13</v>
      </c>
      <c r="H33" s="16"/>
      <c r="I33" s="41"/>
      <c r="J33" s="41"/>
      <c r="K33" s="41"/>
      <c r="L33" s="111" t="s">
        <v>104</v>
      </c>
      <c r="M33" s="266"/>
      <c r="N33" s="266"/>
      <c r="O33" s="16"/>
      <c r="P33" s="53"/>
      <c r="Q33" s="44"/>
      <c r="R33" s="44"/>
      <c r="S33" s="27"/>
    </row>
    <row r="34" spans="1:19" ht="21" customHeight="1" x14ac:dyDescent="0.2">
      <c r="A34" s="56" t="s">
        <v>143</v>
      </c>
      <c r="B34" s="164">
        <v>90</v>
      </c>
      <c r="C34" s="38" t="s">
        <v>7</v>
      </c>
      <c r="D34" s="26"/>
      <c r="E34" s="149"/>
      <c r="F34" s="16"/>
      <c r="G34" s="16"/>
      <c r="H34" s="16"/>
      <c r="I34" s="41"/>
      <c r="J34" s="41"/>
      <c r="K34" s="41"/>
      <c r="L34" s="111"/>
      <c r="M34" s="69"/>
      <c r="N34" s="69"/>
      <c r="O34" s="16"/>
      <c r="P34" s="53" t="s">
        <v>45</v>
      </c>
      <c r="Q34" s="293"/>
      <c r="R34" s="293"/>
      <c r="S34" s="27"/>
    </row>
    <row r="35" spans="1:19" ht="21" customHeight="1" x14ac:dyDescent="0.2">
      <c r="A35" s="67"/>
      <c r="B35" s="88"/>
      <c r="C35" s="88"/>
      <c r="D35" s="98" t="s">
        <v>213</v>
      </c>
      <c r="E35" s="89"/>
      <c r="F35" s="16"/>
      <c r="G35" s="29" t="s">
        <v>29</v>
      </c>
      <c r="H35" s="268"/>
      <c r="I35" s="268"/>
      <c r="J35" s="268"/>
      <c r="K35" s="41"/>
      <c r="L35" s="111" t="s">
        <v>53</v>
      </c>
      <c r="M35" s="36"/>
      <c r="N35" s="36" t="s">
        <v>54</v>
      </c>
      <c r="O35" s="197"/>
      <c r="P35" s="29"/>
      <c r="Q35" s="29"/>
      <c r="R35" s="29"/>
      <c r="S35" s="27"/>
    </row>
    <row r="36" spans="1:19" ht="21" customHeight="1" x14ac:dyDescent="0.2">
      <c r="A36" s="67"/>
      <c r="B36" s="29" t="s">
        <v>135</v>
      </c>
      <c r="C36" s="34"/>
      <c r="D36" s="29" t="s">
        <v>212</v>
      </c>
      <c r="E36" s="89"/>
      <c r="F36" s="88"/>
      <c r="G36" s="98"/>
      <c r="H36" s="88"/>
      <c r="I36" s="88"/>
      <c r="J36" s="98"/>
      <c r="K36" s="41"/>
      <c r="L36" s="111"/>
      <c r="M36" s="88"/>
      <c r="N36" s="88"/>
      <c r="O36" s="198"/>
      <c r="S36" s="27"/>
    </row>
    <row r="37" spans="1:19" ht="21" customHeight="1" thickBot="1" x14ac:dyDescent="0.25">
      <c r="A37" s="175"/>
      <c r="B37" s="90"/>
      <c r="C37" s="90"/>
      <c r="D37" s="90"/>
      <c r="E37" s="189"/>
      <c r="F37" s="93"/>
      <c r="G37" s="93"/>
      <c r="H37" s="93"/>
      <c r="I37" s="66"/>
      <c r="J37" s="99"/>
      <c r="K37" s="142"/>
      <c r="L37" s="112" t="s">
        <v>48</v>
      </c>
      <c r="M37" s="268"/>
      <c r="N37" s="268"/>
      <c r="O37" s="34"/>
      <c r="P37" s="53"/>
      <c r="Q37" s="265"/>
      <c r="R37" s="265"/>
      <c r="S37" s="27"/>
    </row>
    <row r="38" spans="1:19" ht="21" customHeight="1" x14ac:dyDescent="0.2">
      <c r="A38" s="110" t="s">
        <v>239</v>
      </c>
      <c r="B38" s="109"/>
      <c r="C38" s="109"/>
      <c r="D38" s="113"/>
      <c r="E38" s="109"/>
      <c r="F38" s="92"/>
      <c r="G38" s="114"/>
      <c r="H38" s="92"/>
      <c r="I38" s="92"/>
      <c r="J38" s="114"/>
      <c r="K38" s="172"/>
      <c r="L38" s="170"/>
      <c r="M38" s="29"/>
      <c r="N38" s="16"/>
      <c r="O38" s="34"/>
      <c r="P38" s="53"/>
      <c r="Q38" s="265"/>
      <c r="R38" s="265"/>
      <c r="S38" s="27"/>
    </row>
    <row r="39" spans="1:19" ht="21" customHeight="1" x14ac:dyDescent="0.2">
      <c r="A39" s="23" t="s">
        <v>100</v>
      </c>
      <c r="B39" s="16"/>
      <c r="C39" s="16"/>
      <c r="D39" s="16"/>
      <c r="E39" s="88"/>
      <c r="F39" s="16"/>
      <c r="G39" s="16"/>
      <c r="H39" s="16"/>
      <c r="I39" s="29" t="s">
        <v>207</v>
      </c>
      <c r="J39" s="16"/>
      <c r="K39" s="22"/>
      <c r="L39" s="34" t="s">
        <v>61</v>
      </c>
      <c r="M39" s="59"/>
      <c r="N39" s="12" t="s">
        <v>70</v>
      </c>
      <c r="O39" s="166"/>
      <c r="P39" s="29"/>
      <c r="Q39" s="88"/>
      <c r="R39" s="88"/>
      <c r="S39" s="89"/>
    </row>
    <row r="40" spans="1:19" ht="21" customHeight="1" x14ac:dyDescent="0.2">
      <c r="A40" s="25" t="s">
        <v>206</v>
      </c>
      <c r="B40" s="16"/>
      <c r="C40" s="16"/>
      <c r="D40" s="16"/>
      <c r="E40" s="88"/>
      <c r="F40" s="88"/>
      <c r="G40" s="88"/>
      <c r="H40" s="88"/>
      <c r="I40" s="88"/>
      <c r="J40" s="29" t="s">
        <v>138</v>
      </c>
      <c r="K40" s="89"/>
      <c r="L40" s="34"/>
      <c r="M40" s="34"/>
      <c r="N40" s="29"/>
      <c r="O40" s="63"/>
      <c r="P40" s="36" t="s">
        <v>106</v>
      </c>
      <c r="Q40" s="88"/>
      <c r="R40" s="88"/>
      <c r="S40" s="167"/>
    </row>
    <row r="41" spans="1:19" ht="21" customHeight="1" x14ac:dyDescent="0.2">
      <c r="A41" s="23"/>
      <c r="B41" s="24"/>
      <c r="C41" s="88"/>
      <c r="D41" s="88"/>
      <c r="E41" s="88"/>
      <c r="F41" s="88"/>
      <c r="G41" s="16"/>
      <c r="H41" s="16"/>
      <c r="I41" s="16"/>
      <c r="J41" s="29"/>
      <c r="K41" s="22"/>
      <c r="L41" s="29" t="s">
        <v>62</v>
      </c>
      <c r="M41" s="106"/>
      <c r="N41" s="268"/>
      <c r="O41" s="268"/>
      <c r="P41" s="36" t="s">
        <v>133</v>
      </c>
      <c r="Q41" s="88"/>
      <c r="R41" s="88"/>
      <c r="S41" s="167"/>
    </row>
    <row r="42" spans="1:19" ht="21" customHeight="1" x14ac:dyDescent="0.2">
      <c r="A42" s="173" t="s">
        <v>102</v>
      </c>
      <c r="B42" s="88"/>
      <c r="C42" s="16"/>
      <c r="D42" s="272"/>
      <c r="E42" s="272"/>
      <c r="F42" s="272"/>
      <c r="G42" s="272"/>
      <c r="H42" s="272"/>
      <c r="I42" s="39"/>
      <c r="J42" s="29" t="s">
        <v>139</v>
      </c>
      <c r="K42" s="174"/>
      <c r="L42" s="88"/>
      <c r="M42" s="88"/>
      <c r="N42" s="88"/>
      <c r="O42" s="88"/>
      <c r="P42" s="88"/>
      <c r="Q42" s="88"/>
      <c r="R42" s="88"/>
      <c r="S42" s="89"/>
    </row>
    <row r="43" spans="1:19" ht="21" customHeight="1" x14ac:dyDescent="0.2">
      <c r="A43" s="23"/>
      <c r="B43" s="39"/>
      <c r="C43" s="39"/>
      <c r="D43" s="40"/>
      <c r="E43" s="39"/>
      <c r="F43" s="39"/>
      <c r="G43" s="98"/>
      <c r="H43" s="88"/>
      <c r="I43" s="39"/>
      <c r="J43" s="98"/>
      <c r="K43" s="174"/>
      <c r="L43" s="29" t="s">
        <v>144</v>
      </c>
      <c r="M43" s="29" t="s">
        <v>145</v>
      </c>
      <c r="N43" s="29" t="s">
        <v>146</v>
      </c>
      <c r="O43" s="29"/>
      <c r="P43" s="29" t="s">
        <v>147</v>
      </c>
      <c r="Q43" s="88"/>
      <c r="R43" s="88"/>
      <c r="S43" s="89"/>
    </row>
    <row r="44" spans="1:19" ht="21" customHeight="1" x14ac:dyDescent="0.2">
      <c r="A44" s="23" t="s">
        <v>40</v>
      </c>
      <c r="B44" s="88"/>
      <c r="C44" s="272"/>
      <c r="D44" s="272"/>
      <c r="E44" s="88"/>
      <c r="F44" s="272"/>
      <c r="G44" s="272"/>
      <c r="H44" s="88"/>
      <c r="I44" s="150"/>
      <c r="J44" s="98"/>
      <c r="K44" s="168"/>
      <c r="L44" s="29"/>
      <c r="M44" s="29" t="s">
        <v>257</v>
      </c>
      <c r="N44" s="288"/>
      <c r="O44" s="288"/>
      <c r="P44" s="17"/>
      <c r="Q44" s="28"/>
      <c r="R44" s="269"/>
      <c r="S44" s="270"/>
    </row>
    <row r="45" spans="1:19" ht="21" customHeight="1" x14ac:dyDescent="0.2">
      <c r="A45" s="23"/>
      <c r="B45" s="51"/>
      <c r="C45" s="49"/>
      <c r="D45" s="34"/>
      <c r="E45" s="34"/>
      <c r="F45" s="273" t="s">
        <v>154</v>
      </c>
      <c r="G45" s="274"/>
      <c r="H45" s="88"/>
      <c r="I45" s="39" t="s">
        <v>173</v>
      </c>
      <c r="J45" s="98"/>
      <c r="K45" s="180" t="s">
        <v>156</v>
      </c>
      <c r="L45" s="34"/>
      <c r="M45" s="29" t="s">
        <v>140</v>
      </c>
      <c r="N45" s="29"/>
      <c r="O45" s="16"/>
      <c r="P45" s="88"/>
      <c r="Q45" s="29" t="s">
        <v>141</v>
      </c>
      <c r="R45" s="88"/>
      <c r="S45" s="89"/>
    </row>
    <row r="46" spans="1:19" s="88" customFormat="1" ht="21" customHeight="1" x14ac:dyDescent="0.2">
      <c r="A46" s="67"/>
      <c r="C46" s="29"/>
      <c r="D46" s="275"/>
      <c r="E46" s="275"/>
      <c r="F46" s="34"/>
      <c r="G46" s="34"/>
      <c r="I46" s="39"/>
      <c r="J46" s="98"/>
      <c r="K46" s="174"/>
      <c r="L46" s="66"/>
      <c r="M46" s="29"/>
      <c r="N46" s="16"/>
      <c r="O46" s="24"/>
      <c r="P46" s="16"/>
      <c r="Q46" s="24"/>
      <c r="R46" s="16"/>
      <c r="S46" s="16"/>
    </row>
    <row r="47" spans="1:19" ht="21" customHeight="1" thickBot="1" x14ac:dyDescent="0.25">
      <c r="A47" s="175"/>
      <c r="B47" s="60"/>
      <c r="C47" s="176"/>
      <c r="D47" s="154"/>
      <c r="E47" s="154"/>
      <c r="F47" s="30"/>
      <c r="G47" s="30"/>
      <c r="H47" s="90"/>
      <c r="I47" s="177"/>
      <c r="J47" s="178"/>
      <c r="K47" s="179"/>
      <c r="L47" s="171"/>
      <c r="M47" s="60"/>
      <c r="N47" s="32"/>
      <c r="O47" s="61"/>
      <c r="P47" s="32"/>
      <c r="Q47" s="61"/>
      <c r="R47" s="32"/>
      <c r="S47" s="33"/>
    </row>
    <row r="48" spans="1:19" ht="21" customHeight="1" x14ac:dyDescent="0.2">
      <c r="A48" s="4" t="s">
        <v>266</v>
      </c>
      <c r="B48" s="20"/>
      <c r="C48" s="20"/>
      <c r="D48" s="20"/>
      <c r="E48" s="20"/>
      <c r="F48" s="20"/>
      <c r="G48" s="20"/>
      <c r="H48" s="212"/>
      <c r="I48" s="213"/>
      <c r="J48" s="213"/>
      <c r="K48" s="213"/>
      <c r="L48" s="214"/>
      <c r="M48" s="121" t="s">
        <v>240</v>
      </c>
      <c r="N48" s="120"/>
      <c r="O48" s="120"/>
      <c r="P48" s="120"/>
      <c r="Q48" s="120"/>
      <c r="R48" s="120"/>
      <c r="S48" s="122"/>
    </row>
    <row r="49" spans="1:19" ht="21" customHeight="1" x14ac:dyDescent="0.2">
      <c r="A49" s="23"/>
      <c r="B49" s="24"/>
      <c r="C49" s="16"/>
      <c r="D49" s="43"/>
      <c r="E49" s="43"/>
      <c r="F49" s="43"/>
      <c r="G49" s="24"/>
      <c r="H49" s="215"/>
      <c r="I49" s="216"/>
      <c r="J49" s="217"/>
      <c r="K49" s="217"/>
      <c r="L49" s="218"/>
      <c r="M49" s="23" t="s">
        <v>44</v>
      </c>
      <c r="N49" s="268"/>
      <c r="O49" s="268"/>
      <c r="P49" s="268"/>
      <c r="Q49" s="268"/>
      <c r="R49" s="268"/>
      <c r="S49" s="27"/>
    </row>
    <row r="50" spans="1:19" ht="21" customHeight="1" x14ac:dyDescent="0.2">
      <c r="A50" s="23"/>
      <c r="B50" s="16" t="s">
        <v>199</v>
      </c>
      <c r="C50" s="219"/>
      <c r="D50" s="162"/>
      <c r="E50" s="163"/>
      <c r="F50" s="162"/>
      <c r="G50" s="219"/>
      <c r="H50" s="220"/>
      <c r="I50" s="221"/>
      <c r="J50" s="222"/>
      <c r="K50" s="222"/>
      <c r="L50" s="218"/>
      <c r="M50" s="23"/>
      <c r="N50" s="34"/>
      <c r="O50" s="34"/>
      <c r="P50" s="44"/>
      <c r="Q50" s="34"/>
      <c r="R50" s="34"/>
      <c r="S50" s="27"/>
    </row>
    <row r="51" spans="1:19" ht="21" customHeight="1" x14ac:dyDescent="0.2">
      <c r="A51" s="25"/>
      <c r="B51" s="219"/>
      <c r="C51" s="219"/>
      <c r="D51" s="24" t="s">
        <v>87</v>
      </c>
      <c r="E51" s="219"/>
      <c r="F51" s="223"/>
      <c r="G51" s="219"/>
      <c r="H51" s="220"/>
      <c r="I51" s="267"/>
      <c r="J51" s="267"/>
      <c r="K51" s="267"/>
      <c r="L51" s="218"/>
      <c r="M51" s="23" t="s">
        <v>40</v>
      </c>
      <c r="N51" s="272"/>
      <c r="O51" s="272"/>
      <c r="P51" s="272"/>
      <c r="Q51" s="272"/>
      <c r="R51" s="272"/>
      <c r="S51" s="27"/>
    </row>
    <row r="52" spans="1:19" ht="21" customHeight="1" x14ac:dyDescent="0.2">
      <c r="A52" s="23"/>
      <c r="B52" s="219"/>
      <c r="C52" s="219"/>
      <c r="D52" s="219"/>
      <c r="E52" s="16"/>
      <c r="F52" s="16"/>
      <c r="G52" s="219"/>
      <c r="H52" s="220"/>
      <c r="I52" s="216"/>
      <c r="J52" s="216"/>
      <c r="K52" s="216"/>
      <c r="L52" s="218"/>
      <c r="M52" s="23"/>
      <c r="N52" s="68"/>
      <c r="O52" s="68"/>
      <c r="P52" s="68"/>
      <c r="Q52" s="68"/>
      <c r="R52" s="68"/>
      <c r="S52" s="27"/>
    </row>
    <row r="53" spans="1:19" ht="21" customHeight="1" x14ac:dyDescent="0.2">
      <c r="A53" s="23"/>
      <c r="B53" s="219"/>
      <c r="C53" s="219"/>
      <c r="D53" s="106"/>
      <c r="E53" s="162"/>
      <c r="F53" s="162"/>
      <c r="G53" s="219"/>
      <c r="H53" s="220"/>
      <c r="I53" s="216"/>
      <c r="J53" s="216"/>
      <c r="K53" s="216"/>
      <c r="L53" s="218"/>
      <c r="M53" s="59"/>
      <c r="O53" s="59"/>
      <c r="P53" s="34"/>
      <c r="Q53" s="268"/>
      <c r="R53" s="268"/>
      <c r="S53" s="27"/>
    </row>
    <row r="54" spans="1:19" ht="21" customHeight="1" x14ac:dyDescent="0.2">
      <c r="A54" s="224"/>
      <c r="B54" s="219"/>
      <c r="C54" s="219"/>
      <c r="D54" s="304"/>
      <c r="E54" s="304"/>
      <c r="F54" s="304"/>
      <c r="G54" s="219"/>
      <c r="H54" s="220"/>
      <c r="I54" s="216"/>
      <c r="J54" s="216"/>
      <c r="K54" s="216"/>
      <c r="L54" s="218"/>
      <c r="M54" s="68" t="s">
        <v>154</v>
      </c>
      <c r="O54" s="68" t="s">
        <v>173</v>
      </c>
      <c r="P54" s="68"/>
      <c r="Q54" s="68" t="s">
        <v>156</v>
      </c>
      <c r="R54" s="68"/>
      <c r="S54" s="27"/>
    </row>
    <row r="55" spans="1:19" ht="21" customHeight="1" x14ac:dyDescent="0.2">
      <c r="A55" s="199"/>
      <c r="B55" s="16" t="s">
        <v>200</v>
      </c>
      <c r="C55" s="219"/>
      <c r="D55" s="162"/>
      <c r="E55" s="163"/>
      <c r="F55" s="162"/>
      <c r="G55" s="219"/>
      <c r="H55" s="220"/>
      <c r="I55" s="216"/>
      <c r="J55" s="216"/>
      <c r="K55" s="216"/>
      <c r="L55" s="218"/>
      <c r="M55" s="48"/>
      <c r="N55" s="34"/>
      <c r="O55" s="34"/>
      <c r="P55" s="34"/>
      <c r="Q55" s="34"/>
      <c r="R55" s="34"/>
      <c r="S55" s="27"/>
    </row>
    <row r="56" spans="1:19" ht="21" customHeight="1" x14ac:dyDescent="0.2">
      <c r="A56" s="195"/>
      <c r="B56" s="219"/>
      <c r="C56" s="219"/>
      <c r="D56" s="24" t="s">
        <v>86</v>
      </c>
      <c r="E56" s="16"/>
      <c r="F56" s="223"/>
      <c r="G56" s="219"/>
      <c r="H56" s="220"/>
      <c r="I56" s="216"/>
      <c r="J56" s="216"/>
      <c r="K56" s="216"/>
      <c r="L56" s="218"/>
      <c r="M56" s="23" t="s">
        <v>41</v>
      </c>
      <c r="N56" s="272"/>
      <c r="O56" s="272"/>
      <c r="P56" s="272"/>
      <c r="Q56" s="272"/>
      <c r="R56" s="272"/>
      <c r="S56" s="27"/>
    </row>
    <row r="57" spans="1:19" ht="21" customHeight="1" x14ac:dyDescent="0.2">
      <c r="A57" s="23"/>
      <c r="B57" s="24"/>
      <c r="C57" s="269"/>
      <c r="D57" s="269"/>
      <c r="E57" s="269"/>
      <c r="F57" s="269"/>
      <c r="G57" s="219"/>
      <c r="H57" s="220"/>
      <c r="I57" s="216"/>
      <c r="J57" s="216"/>
      <c r="K57" s="216"/>
      <c r="L57" s="218"/>
      <c r="M57" s="23"/>
      <c r="N57" s="34"/>
      <c r="O57" s="34"/>
      <c r="P57" s="34"/>
      <c r="Q57" s="34"/>
      <c r="R57" s="34"/>
      <c r="S57" s="27"/>
    </row>
    <row r="58" spans="1:19" ht="21" customHeight="1" x14ac:dyDescent="0.2">
      <c r="A58" s="25"/>
      <c r="B58" s="24"/>
      <c r="C58" s="219"/>
      <c r="D58" s="219"/>
      <c r="E58" s="219"/>
      <c r="F58" s="219"/>
      <c r="G58" s="219"/>
      <c r="H58" s="220"/>
      <c r="I58" s="216"/>
      <c r="J58" s="216"/>
      <c r="K58" s="216"/>
      <c r="L58" s="218"/>
      <c r="M58" s="23"/>
      <c r="N58" s="34"/>
      <c r="O58" s="34"/>
      <c r="P58" s="34"/>
      <c r="Q58" s="34"/>
      <c r="R58" s="34"/>
      <c r="S58" s="27"/>
    </row>
    <row r="59" spans="1:19" ht="21" customHeight="1" x14ac:dyDescent="0.2">
      <c r="A59" s="25"/>
      <c r="B59" s="24"/>
      <c r="C59" s="219"/>
      <c r="D59" s="219"/>
      <c r="E59" s="219"/>
      <c r="F59" s="219"/>
      <c r="G59" s="219"/>
      <c r="H59" s="220"/>
      <c r="I59" s="216"/>
      <c r="J59" s="217"/>
      <c r="K59" s="217"/>
      <c r="L59" s="218"/>
      <c r="M59" s="23" t="s">
        <v>42</v>
      </c>
      <c r="N59" s="272"/>
      <c r="O59" s="272"/>
      <c r="P59" s="272"/>
      <c r="Q59" s="272"/>
      <c r="R59" s="272"/>
      <c r="S59" s="27"/>
    </row>
    <row r="60" spans="1:19" ht="21" customHeight="1" x14ac:dyDescent="0.2">
      <c r="A60" s="23"/>
      <c r="B60" s="24"/>
      <c r="C60" s="269"/>
      <c r="D60" s="269"/>
      <c r="E60" s="269"/>
      <c r="F60" s="269"/>
      <c r="G60" s="219"/>
      <c r="H60" s="220"/>
      <c r="I60" s="225"/>
      <c r="J60" s="217"/>
      <c r="K60" s="217"/>
      <c r="L60" s="218"/>
      <c r="M60" s="25"/>
      <c r="N60" s="54"/>
      <c r="O60" s="34"/>
      <c r="P60" s="34"/>
      <c r="Q60" s="34"/>
      <c r="R60" s="34"/>
      <c r="S60" s="27"/>
    </row>
    <row r="61" spans="1:19" ht="21" customHeight="1" x14ac:dyDescent="0.2">
      <c r="A61" s="25"/>
      <c r="B61" s="219"/>
      <c r="C61" s="219"/>
      <c r="D61" s="219"/>
      <c r="E61" s="219"/>
      <c r="F61" s="219"/>
      <c r="G61" s="219"/>
      <c r="H61" s="220"/>
      <c r="I61" s="271"/>
      <c r="J61" s="271"/>
      <c r="K61" s="271"/>
      <c r="L61" s="218"/>
      <c r="M61" s="23" t="s">
        <v>43</v>
      </c>
      <c r="N61" s="272"/>
      <c r="O61" s="272"/>
      <c r="P61" s="272"/>
      <c r="Q61" s="272"/>
      <c r="R61" s="272"/>
      <c r="S61" s="27"/>
    </row>
    <row r="62" spans="1:19" ht="21" customHeight="1" thickBot="1" x14ac:dyDescent="0.25">
      <c r="A62" s="169"/>
      <c r="B62" s="226"/>
      <c r="C62" s="303"/>
      <c r="D62" s="303"/>
      <c r="E62" s="303"/>
      <c r="F62" s="303"/>
      <c r="G62" s="226"/>
      <c r="H62" s="227"/>
      <c r="I62" s="228"/>
      <c r="J62" s="229"/>
      <c r="K62" s="228"/>
      <c r="L62" s="230"/>
      <c r="M62" s="124"/>
      <c r="N62" s="117"/>
      <c r="O62" s="118"/>
      <c r="P62" s="118"/>
      <c r="Q62" s="118"/>
      <c r="R62" s="118"/>
      <c r="S62" s="119"/>
    </row>
    <row r="63" spans="1:19" ht="21" customHeight="1" x14ac:dyDescent="0.2">
      <c r="I63" s="14"/>
      <c r="K63" s="16"/>
      <c r="L63" s="66"/>
      <c r="M63" s="66"/>
      <c r="N63" s="66"/>
      <c r="O63" s="66"/>
      <c r="P63" s="66"/>
      <c r="Q63" s="66"/>
      <c r="R63" s="66"/>
      <c r="S63" s="47"/>
    </row>
    <row r="64" spans="1:19" ht="21" customHeight="1" x14ac:dyDescent="0.2">
      <c r="A64" s="265" t="s">
        <v>32</v>
      </c>
      <c r="B64" s="265"/>
      <c r="C64" s="128"/>
      <c r="D64" s="129"/>
      <c r="E64" s="129"/>
      <c r="F64" s="129"/>
      <c r="G64" s="129"/>
      <c r="H64" s="129"/>
      <c r="I64" s="130"/>
      <c r="J64" s="129"/>
      <c r="K64" s="130"/>
      <c r="L64" s="129"/>
      <c r="M64" s="129"/>
      <c r="N64" s="129"/>
      <c r="O64" s="129"/>
      <c r="P64" s="129"/>
      <c r="Q64" s="129"/>
      <c r="R64" s="129"/>
      <c r="S64" s="131"/>
    </row>
    <row r="65" spans="1:19" ht="21" customHeight="1" x14ac:dyDescent="0.2">
      <c r="A65" s="93"/>
      <c r="B65" s="93"/>
      <c r="C65" s="132"/>
      <c r="D65" s="93"/>
      <c r="E65" s="93"/>
      <c r="F65" s="93"/>
      <c r="G65" s="93"/>
      <c r="H65" s="93"/>
      <c r="I65" s="93"/>
      <c r="J65" s="93"/>
      <c r="K65" s="93"/>
      <c r="L65" s="66"/>
      <c r="M65" s="66"/>
      <c r="N65" s="66"/>
      <c r="O65" s="66"/>
      <c r="P65" s="66"/>
      <c r="Q65" s="66"/>
      <c r="R65" s="66"/>
      <c r="S65" s="133"/>
    </row>
    <row r="66" spans="1:19" ht="21" customHeight="1" x14ac:dyDescent="0.2">
      <c r="A66" s="39"/>
      <c r="B66" s="93"/>
      <c r="C66" s="132"/>
      <c r="D66" s="93"/>
      <c r="E66" s="93"/>
      <c r="F66" s="93"/>
      <c r="G66" s="93"/>
      <c r="H66" s="93"/>
      <c r="I66" s="93"/>
      <c r="J66" s="93"/>
      <c r="K66" s="93"/>
      <c r="L66" s="66"/>
      <c r="M66" s="115"/>
      <c r="N66" s="116"/>
      <c r="O66" s="47"/>
      <c r="P66" s="47"/>
      <c r="Q66" s="47"/>
      <c r="R66" s="47"/>
      <c r="S66" s="133"/>
    </row>
    <row r="67" spans="1:19" ht="21" customHeight="1" x14ac:dyDescent="0.2">
      <c r="A67" s="66"/>
      <c r="B67" s="66"/>
      <c r="C67" s="134"/>
      <c r="D67" s="66"/>
      <c r="E67" s="66"/>
      <c r="F67" s="66"/>
      <c r="G67" s="66"/>
      <c r="H67" s="66"/>
      <c r="I67" s="66"/>
      <c r="J67" s="66"/>
      <c r="K67" s="66"/>
      <c r="L67" s="66"/>
      <c r="M67" s="115"/>
      <c r="N67" s="116"/>
      <c r="O67" s="47"/>
      <c r="P67" s="47"/>
      <c r="Q67" s="47"/>
      <c r="R67" s="47"/>
      <c r="S67" s="133"/>
    </row>
    <row r="68" spans="1:19" ht="21" customHeight="1" x14ac:dyDescent="0.2">
      <c r="C68" s="135"/>
      <c r="D68" s="91"/>
      <c r="E68" s="91"/>
      <c r="F68" s="91"/>
      <c r="G68" s="91"/>
      <c r="H68" s="91"/>
      <c r="I68" s="91"/>
      <c r="J68" s="91"/>
      <c r="K68" s="91"/>
      <c r="L68" s="84"/>
      <c r="M68" s="84"/>
      <c r="N68" s="84"/>
      <c r="O68" s="84"/>
      <c r="P68" s="84"/>
      <c r="Q68" s="84"/>
      <c r="R68" s="84"/>
      <c r="S68" s="85"/>
    </row>
    <row r="69" spans="1:19" ht="21" customHeight="1" x14ac:dyDescent="0.2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36"/>
      <c r="M69" s="136"/>
      <c r="N69" s="136"/>
      <c r="O69" s="136"/>
      <c r="P69" s="136"/>
      <c r="Q69" s="136"/>
      <c r="R69" s="136"/>
      <c r="S69" s="136"/>
    </row>
    <row r="70" spans="1:19" customFormat="1" ht="26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customFormat="1" ht="26.25" customHeight="1" x14ac:dyDescent="0.2">
      <c r="A71" s="100"/>
      <c r="B71" s="101"/>
      <c r="C71" s="101"/>
      <c r="D71" s="101"/>
      <c r="E71" s="101"/>
      <c r="F71" s="101"/>
      <c r="L71" s="5"/>
      <c r="M71" s="5"/>
      <c r="N71" s="5"/>
      <c r="O71" s="5"/>
      <c r="P71" s="5"/>
      <c r="Q71" s="5"/>
      <c r="R71" s="5"/>
      <c r="S71" s="5"/>
    </row>
    <row r="72" spans="1:19" s="127" customFormat="1" ht="27.75" customHeight="1" x14ac:dyDescent="0.2">
      <c r="A72" s="125"/>
      <c r="B72" s="126"/>
      <c r="C72" s="126"/>
      <c r="D72" s="126"/>
      <c r="E72" s="126"/>
      <c r="F72" s="12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s="161" customFormat="1" ht="27.75" customHeight="1" x14ac:dyDescent="0.2">
      <c r="A73" s="159"/>
      <c r="B73" s="160"/>
      <c r="C73" s="160"/>
      <c r="D73" s="160"/>
      <c r="E73" s="160"/>
      <c r="F73" s="160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1:19" ht="26.25" customHeight="1" x14ac:dyDescent="0.2">
      <c r="A74" s="102"/>
      <c r="B74" s="104"/>
      <c r="C74" s="104"/>
      <c r="D74" s="104"/>
      <c r="E74" s="104"/>
      <c r="F74" s="104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 spans="1:19" x14ac:dyDescent="0.2">
      <c r="A75" s="102"/>
      <c r="B75" s="104"/>
      <c r="C75" s="104"/>
      <c r="D75" s="104"/>
      <c r="E75" s="104"/>
      <c r="F75" s="104"/>
    </row>
    <row r="76" spans="1:19" x14ac:dyDescent="0.2">
      <c r="A76" s="103"/>
      <c r="B76" s="104"/>
      <c r="C76" s="104"/>
      <c r="D76" s="104"/>
      <c r="E76" s="104"/>
      <c r="F76" s="104"/>
    </row>
    <row r="77" spans="1:19" x14ac:dyDescent="0.2">
      <c r="A77" s="103"/>
      <c r="B77" s="104"/>
      <c r="C77" s="104"/>
      <c r="D77" s="104"/>
      <c r="E77" s="104"/>
      <c r="F77" s="104"/>
    </row>
    <row r="78" spans="1:19" x14ac:dyDescent="0.2">
      <c r="A78" s="103"/>
      <c r="B78" s="104"/>
      <c r="C78" s="104"/>
      <c r="D78" s="104"/>
      <c r="E78" s="104"/>
      <c r="F78" s="104"/>
    </row>
    <row r="79" spans="1:19" x14ac:dyDescent="0.2">
      <c r="A79" s="103"/>
      <c r="B79" s="104"/>
      <c r="C79" s="104"/>
      <c r="D79" s="104"/>
      <c r="E79" s="104"/>
      <c r="F79" s="104"/>
    </row>
    <row r="80" spans="1:19" x14ac:dyDescent="0.2">
      <c r="A80" s="102"/>
      <c r="B80" s="104"/>
      <c r="C80" s="104"/>
      <c r="D80" s="104"/>
      <c r="E80" s="104"/>
      <c r="F80" s="104"/>
    </row>
    <row r="81" spans="1:6" x14ac:dyDescent="0.2">
      <c r="A81" s="103"/>
      <c r="B81" s="104"/>
      <c r="C81" s="104"/>
      <c r="D81" s="104"/>
      <c r="E81" s="104"/>
      <c r="F81" s="104"/>
    </row>
    <row r="82" spans="1:6" x14ac:dyDescent="0.2">
      <c r="A82" s="103"/>
      <c r="B82" s="104"/>
      <c r="C82" s="104"/>
      <c r="D82" s="104"/>
      <c r="E82" s="104"/>
      <c r="F82" s="104"/>
    </row>
    <row r="83" spans="1:6" x14ac:dyDescent="0.2">
      <c r="A83" s="103"/>
      <c r="B83" s="104"/>
      <c r="C83" s="104"/>
      <c r="D83" s="104"/>
      <c r="E83" s="104"/>
      <c r="F83" s="104"/>
    </row>
    <row r="84" spans="1:6" x14ac:dyDescent="0.2">
      <c r="A84" s="103"/>
      <c r="B84" s="104"/>
      <c r="C84" s="104"/>
      <c r="D84" s="104"/>
      <c r="E84" s="104"/>
      <c r="F84" s="104"/>
    </row>
    <row r="85" spans="1:6" ht="27.75" customHeight="1" x14ac:dyDescent="0.2">
      <c r="A85" s="62"/>
    </row>
    <row r="86" spans="1:6" x14ac:dyDescent="0.2">
      <c r="A86" s="86"/>
    </row>
  </sheetData>
  <mergeCells count="53">
    <mergeCell ref="C62:F62"/>
    <mergeCell ref="D54:F54"/>
    <mergeCell ref="C57:F57"/>
    <mergeCell ref="C60:F60"/>
    <mergeCell ref="F44:G44"/>
    <mergeCell ref="Q24:R24"/>
    <mergeCell ref="Q53:R53"/>
    <mergeCell ref="N61:R61"/>
    <mergeCell ref="N56:R56"/>
    <mergeCell ref="N59:R59"/>
    <mergeCell ref="Q32:R32"/>
    <mergeCell ref="F19:H19"/>
    <mergeCell ref="M22:O22"/>
    <mergeCell ref="M23:R23"/>
    <mergeCell ref="M29:N29"/>
    <mergeCell ref="D42:H42"/>
    <mergeCell ref="A26:D26"/>
    <mergeCell ref="A28:E28"/>
    <mergeCell ref="M37:N37"/>
    <mergeCell ref="N41:O41"/>
    <mergeCell ref="H35:J35"/>
    <mergeCell ref="M32:N32"/>
    <mergeCell ref="M31:N31"/>
    <mergeCell ref="A9:E9"/>
    <mergeCell ref="N44:O44"/>
    <mergeCell ref="M2:Q2"/>
    <mergeCell ref="N20:O20"/>
    <mergeCell ref="O3:P3"/>
    <mergeCell ref="P30:R30"/>
    <mergeCell ref="Q38:R38"/>
    <mergeCell ref="Q31:R31"/>
    <mergeCell ref="Q37:R37"/>
    <mergeCell ref="Q34:R34"/>
    <mergeCell ref="R18:S18"/>
    <mergeCell ref="L3:M3"/>
    <mergeCell ref="I12:J12"/>
    <mergeCell ref="D3:I3"/>
    <mergeCell ref="A8:E8"/>
    <mergeCell ref="B11:D11"/>
    <mergeCell ref="A10:E10"/>
    <mergeCell ref="I13:J13"/>
    <mergeCell ref="I9:K9"/>
    <mergeCell ref="I10:K10"/>
    <mergeCell ref="A64:B64"/>
    <mergeCell ref="M33:N33"/>
    <mergeCell ref="I51:K51"/>
    <mergeCell ref="N49:R49"/>
    <mergeCell ref="R44:S44"/>
    <mergeCell ref="I61:K61"/>
    <mergeCell ref="C44:D44"/>
    <mergeCell ref="F45:G45"/>
    <mergeCell ref="N51:R51"/>
    <mergeCell ref="D46:E46"/>
  </mergeCells>
  <printOptions horizontalCentered="1" verticalCentered="1"/>
  <pageMargins left="0" right="0" top="0" bottom="0" header="0.25" footer="0.125"/>
  <pageSetup scale="40" orientation="landscape" r:id="rId1"/>
  <headerFooter alignWithMargins="0">
    <oddFooter>&amp;L&amp;BEnron Corp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600075</xdr:colOff>
                    <xdr:row>3</xdr:row>
                    <xdr:rowOff>66675</xdr:rowOff>
                  </from>
                  <to>
                    <xdr:col>4</xdr:col>
                    <xdr:colOff>114300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16</xdr:col>
                    <xdr:colOff>28575</xdr:colOff>
                    <xdr:row>8</xdr:row>
                    <xdr:rowOff>28575</xdr:rowOff>
                  </from>
                  <to>
                    <xdr:col>16</xdr:col>
                    <xdr:colOff>266700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23">
              <controlPr defaultSize="0" autoFill="0" autoLine="0" autoPict="0">
                <anchor moveWithCells="1">
                  <from>
                    <xdr:col>8</xdr:col>
                    <xdr:colOff>600075</xdr:colOff>
                    <xdr:row>13</xdr:row>
                    <xdr:rowOff>9525</xdr:rowOff>
                  </from>
                  <to>
                    <xdr:col>9</xdr:col>
                    <xdr:colOff>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24">
              <controlPr defaultSize="0" autoFill="0" autoLine="0" autoPict="0">
                <anchor moveWithCells="1">
                  <from>
                    <xdr:col>10</xdr:col>
                    <xdr:colOff>981075</xdr:colOff>
                    <xdr:row>13</xdr:row>
                    <xdr:rowOff>28575</xdr:rowOff>
                  </from>
                  <to>
                    <xdr:col>10</xdr:col>
                    <xdr:colOff>1219200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" name="Check Box 127">
              <controlPr defaultSize="0" autoFill="0" autoLine="0" autoPict="0">
                <anchor moveWithCells="1">
                  <from>
                    <xdr:col>6</xdr:col>
                    <xdr:colOff>657225</xdr:colOff>
                    <xdr:row>3</xdr:row>
                    <xdr:rowOff>47625</xdr:rowOff>
                  </from>
                  <to>
                    <xdr:col>7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" name="Check Box 160">
              <controlPr defaultSize="0" autoFill="0" autoLine="0" autoPict="0">
                <anchor moveWithCells="1">
                  <from>
                    <xdr:col>16</xdr:col>
                    <xdr:colOff>28575</xdr:colOff>
                    <xdr:row>9</xdr:row>
                    <xdr:rowOff>28575</xdr:rowOff>
                  </from>
                  <to>
                    <xdr:col>16</xdr:col>
                    <xdr:colOff>266700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0" name="Check Box 161">
              <controlPr defaultSize="0" autoFill="0" autoLine="0" autoPict="0">
                <anchor moveWithCells="1">
                  <from>
                    <xdr:col>16</xdr:col>
                    <xdr:colOff>28575</xdr:colOff>
                    <xdr:row>10</xdr:row>
                    <xdr:rowOff>9525</xdr:rowOff>
                  </from>
                  <to>
                    <xdr:col>16</xdr:col>
                    <xdr:colOff>266700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" name="Check Box 179">
              <controlPr defaultSize="0" autoFill="0" autoLine="0" autoPict="0">
                <anchor moveWithCells="1">
                  <from>
                    <xdr:col>14</xdr:col>
                    <xdr:colOff>19050</xdr:colOff>
                    <xdr:row>11</xdr:row>
                    <xdr:rowOff>0</xdr:rowOff>
                  </from>
                  <to>
                    <xdr:col>14</xdr:col>
                    <xdr:colOff>266700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" name="Check Box 180">
              <controlPr defaultSize="0" autoFill="0" autoLine="0" autoPict="0">
                <anchor moveWithCells="1">
                  <from>
                    <xdr:col>14</xdr:col>
                    <xdr:colOff>28575</xdr:colOff>
                    <xdr:row>12</xdr:row>
                    <xdr:rowOff>0</xdr:rowOff>
                  </from>
                  <to>
                    <xdr:col>14</xdr:col>
                    <xdr:colOff>266700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" name="Check Box 181">
              <controlPr defaultSize="0" autoFill="0" autoLine="0" autoPict="0">
                <anchor moveWithCells="1">
                  <from>
                    <xdr:col>14</xdr:col>
                    <xdr:colOff>28575</xdr:colOff>
                    <xdr:row>8</xdr:row>
                    <xdr:rowOff>0</xdr:rowOff>
                  </from>
                  <to>
                    <xdr:col>14</xdr:col>
                    <xdr:colOff>266700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" name="Check Box 182">
              <controlPr defaultSize="0" autoFill="0" autoLine="0" autoPict="0">
                <anchor moveWithCells="1">
                  <from>
                    <xdr:col>14</xdr:col>
                    <xdr:colOff>28575</xdr:colOff>
                    <xdr:row>9</xdr:row>
                    <xdr:rowOff>9525</xdr:rowOff>
                  </from>
                  <to>
                    <xdr:col>14</xdr:col>
                    <xdr:colOff>266700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" name="Check Box 185">
              <controlPr defaultSize="0" autoFill="0" autoLine="0" autoPict="0">
                <anchor moveWithCells="1">
                  <from>
                    <xdr:col>12</xdr:col>
                    <xdr:colOff>38100</xdr:colOff>
                    <xdr:row>19</xdr:row>
                    <xdr:rowOff>9525</xdr:rowOff>
                  </from>
                  <to>
                    <xdr:col>12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" name="Check Box 186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13</xdr:col>
                    <xdr:colOff>266700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" name="Check Box 219">
              <controlPr defaultSize="0" autoFill="0" autoLine="0" autoPict="0">
                <anchor moveWithCells="1">
                  <from>
                    <xdr:col>9</xdr:col>
                    <xdr:colOff>619125</xdr:colOff>
                    <xdr:row>3</xdr:row>
                    <xdr:rowOff>47625</xdr:rowOff>
                  </from>
                  <to>
                    <xdr:col>10</xdr:col>
                    <xdr:colOff>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" name="Check Box 254">
              <controlPr defaultSize="0" autoFill="0" autoLine="0" autoPict="0">
                <anchor moveWithCells="1">
                  <from>
                    <xdr:col>5</xdr:col>
                    <xdr:colOff>638175</xdr:colOff>
                    <xdr:row>28</xdr:row>
                    <xdr:rowOff>28575</xdr:rowOff>
                  </from>
                  <to>
                    <xdr:col>6</xdr:col>
                    <xdr:colOff>57150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9" name="Check Box 257">
              <controlPr defaultSize="0" autoFill="0" autoLine="0" autoPict="0">
                <anchor moveWithCells="1">
                  <from>
                    <xdr:col>5</xdr:col>
                    <xdr:colOff>638175</xdr:colOff>
                    <xdr:row>30</xdr:row>
                    <xdr:rowOff>9525</xdr:rowOff>
                  </from>
                  <to>
                    <xdr:col>6</xdr:col>
                    <xdr:colOff>38100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" name="Check Box 258">
              <controlPr defaultSize="0" autoFill="0" autoLine="0" autoPict="0">
                <anchor moveWithCells="1">
                  <from>
                    <xdr:col>5</xdr:col>
                    <xdr:colOff>638175</xdr:colOff>
                    <xdr:row>32</xdr:row>
                    <xdr:rowOff>28575</xdr:rowOff>
                  </from>
                  <to>
                    <xdr:col>5</xdr:col>
                    <xdr:colOff>876300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" name="Check Box 259">
              <controlPr defaultSize="0" autoFill="0" autoLine="0" autoPict="0">
                <anchor moveWithCells="1">
                  <from>
                    <xdr:col>5</xdr:col>
                    <xdr:colOff>647700</xdr:colOff>
                    <xdr:row>34</xdr:row>
                    <xdr:rowOff>9525</xdr:rowOff>
                  </from>
                  <to>
                    <xdr:col>5</xdr:col>
                    <xdr:colOff>876300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" name="Check Box 263">
              <controlPr defaultSize="0" autoFill="0" autoLine="0" autoPict="0">
                <anchor moveWithCells="1">
                  <from>
                    <xdr:col>10</xdr:col>
                    <xdr:colOff>981075</xdr:colOff>
                    <xdr:row>4</xdr:row>
                    <xdr:rowOff>9525</xdr:rowOff>
                  </from>
                  <to>
                    <xdr:col>11</xdr:col>
                    <xdr:colOff>38100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" name="Check Box 270">
              <controlPr defaultSize="0" autoFill="0" autoLine="0" autoPict="0">
                <anchor moveWithCells="1">
                  <from>
                    <xdr:col>16</xdr:col>
                    <xdr:colOff>0</xdr:colOff>
                    <xdr:row>16</xdr:row>
                    <xdr:rowOff>28575</xdr:rowOff>
                  </from>
                  <to>
                    <xdr:col>16</xdr:col>
                    <xdr:colOff>228600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" name="Check Box 271">
              <controlPr defaultSize="0" autoFill="0" autoLine="0" autoPict="0">
                <anchor moveWithCells="1">
                  <from>
                    <xdr:col>12</xdr:col>
                    <xdr:colOff>171450</xdr:colOff>
                    <xdr:row>21</xdr:row>
                    <xdr:rowOff>9525</xdr:rowOff>
                  </from>
                  <to>
                    <xdr:col>12</xdr:col>
                    <xdr:colOff>400050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5" name="Check Box 286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9525</xdr:rowOff>
                  </from>
                  <to>
                    <xdr:col>11</xdr:col>
                    <xdr:colOff>266700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" name="Check Box 287">
              <controlPr defaultSize="0" autoFill="0" autoLine="0" autoPict="0">
                <anchor moveWithCells="1">
                  <from>
                    <xdr:col>11</xdr:col>
                    <xdr:colOff>28575</xdr:colOff>
                    <xdr:row>30</xdr:row>
                    <xdr:rowOff>0</xdr:rowOff>
                  </from>
                  <to>
                    <xdr:col>11</xdr:col>
                    <xdr:colOff>266700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" name="Check Box 288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0</xdr:rowOff>
                  </from>
                  <to>
                    <xdr:col>11</xdr:col>
                    <xdr:colOff>266700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" name="Check Box 290">
              <controlPr defaultSize="0" autoFill="0" autoLine="0" autoPict="0">
                <anchor moveWithCells="1">
                  <from>
                    <xdr:col>12</xdr:col>
                    <xdr:colOff>1057275</xdr:colOff>
                    <xdr:row>34</xdr:row>
                    <xdr:rowOff>0</xdr:rowOff>
                  </from>
                  <to>
                    <xdr:col>12</xdr:col>
                    <xdr:colOff>1362075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" name="Check Box 291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257175</xdr:rowOff>
                  </from>
                  <to>
                    <xdr:col>11</xdr:col>
                    <xdr:colOff>342900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0" name="Check Box 292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257175</xdr:rowOff>
                  </from>
                  <to>
                    <xdr:col>11</xdr:col>
                    <xdr:colOff>342900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1" name="Check Box 302">
              <controlPr defaultSize="0" autoFill="0" autoLine="0" autoPict="0">
                <anchor moveWithCells="1">
                  <from>
                    <xdr:col>6</xdr:col>
                    <xdr:colOff>561975</xdr:colOff>
                    <xdr:row>0</xdr:row>
                    <xdr:rowOff>352425</xdr:rowOff>
                  </from>
                  <to>
                    <xdr:col>6</xdr:col>
                    <xdr:colOff>876300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2" name="Check Box 303">
              <controlPr defaultSize="0" autoFill="0" autoLine="0" autoPict="0">
                <anchor moveWithCells="1">
                  <from>
                    <xdr:col>8</xdr:col>
                    <xdr:colOff>523875</xdr:colOff>
                    <xdr:row>0</xdr:row>
                    <xdr:rowOff>352425</xdr:rowOff>
                  </from>
                  <to>
                    <xdr:col>9</xdr:col>
                    <xdr:colOff>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3" name="Check Box 304">
              <controlPr defaultSize="0" autoFill="0" autoLine="0" autoPict="0">
                <anchor moveWithCells="1">
                  <from>
                    <xdr:col>11</xdr:col>
                    <xdr:colOff>609600</xdr:colOff>
                    <xdr:row>0</xdr:row>
                    <xdr:rowOff>342900</xdr:rowOff>
                  </from>
                  <to>
                    <xdr:col>11</xdr:col>
                    <xdr:colOff>914400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4" name="Check Box 305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38</xdr:row>
                    <xdr:rowOff>0</xdr:rowOff>
                  </from>
                  <to>
                    <xdr:col>11</xdr:col>
                    <xdr:colOff>342900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5" name="Check Box 309">
              <controlPr defaultSize="0" autoFill="0" autoLine="0" autoPict="0">
                <anchor moveWithCells="1">
                  <from>
                    <xdr:col>14</xdr:col>
                    <xdr:colOff>504825</xdr:colOff>
                    <xdr:row>16</xdr:row>
                    <xdr:rowOff>9525</xdr:rowOff>
                  </from>
                  <to>
                    <xdr:col>15</xdr:col>
                    <xdr:colOff>76200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6" name="Check Box 315">
              <controlPr defaultSize="0" autoFill="0" autoLine="0" autoPict="0">
                <anchor moveWithCells="1">
                  <from>
                    <xdr:col>11</xdr:col>
                    <xdr:colOff>38100</xdr:colOff>
                    <xdr:row>40</xdr:row>
                    <xdr:rowOff>0</xdr:rowOff>
                  </from>
                  <to>
                    <xdr:col>11</xdr:col>
                    <xdr:colOff>342900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7" name="Check Box 318">
              <controlPr defaultSize="0" autoFill="0" autoLine="0" autoPict="0">
                <anchor moveWithCells="1">
                  <from>
                    <xdr:col>0</xdr:col>
                    <xdr:colOff>38100</xdr:colOff>
                    <xdr:row>38</xdr:row>
                    <xdr:rowOff>0</xdr:rowOff>
                  </from>
                  <to>
                    <xdr:col>0</xdr:col>
                    <xdr:colOff>342900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8" name="Check Box 324">
              <controlPr defaultSize="0" autoFill="0" autoLine="0" autoPict="0">
                <anchor moveWithCells="1">
                  <from>
                    <xdr:col>14</xdr:col>
                    <xdr:colOff>38100</xdr:colOff>
                    <xdr:row>14</xdr:row>
                    <xdr:rowOff>0</xdr:rowOff>
                  </from>
                  <to>
                    <xdr:col>14</xdr:col>
                    <xdr:colOff>285750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9" name="Check Box 326">
              <controlPr defaultSize="0" autoFill="0" autoLine="0" autoPict="0">
                <anchor moveWithCells="1">
                  <from>
                    <xdr:col>0</xdr:col>
                    <xdr:colOff>361950</xdr:colOff>
                    <xdr:row>3</xdr:row>
                    <xdr:rowOff>38100</xdr:rowOff>
                  </from>
                  <to>
                    <xdr:col>1</xdr:col>
                    <xdr:colOff>19050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40" name="Check Box 327">
              <controlPr defaultSize="0" autoFill="0" autoLine="0" autoPict="0">
                <anchor moveWithCells="1">
                  <from>
                    <xdr:col>8</xdr:col>
                    <xdr:colOff>533400</xdr:colOff>
                    <xdr:row>38</xdr:row>
                    <xdr:rowOff>247650</xdr:rowOff>
                  </from>
                  <to>
                    <xdr:col>9</xdr:col>
                    <xdr:colOff>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1" name="Check Box 330">
              <controlPr defaultSize="0" autoFill="0" autoLine="0" autoPict="0">
                <anchor moveWithCells="1">
                  <from>
                    <xdr:col>8</xdr:col>
                    <xdr:colOff>533400</xdr:colOff>
                    <xdr:row>41</xdr:row>
                    <xdr:rowOff>0</xdr:rowOff>
                  </from>
                  <to>
                    <xdr:col>9</xdr:col>
                    <xdr:colOff>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2" name="Check Box 331">
              <controlPr defaultSize="0" autoFill="0" autoLine="0" autoPict="0">
                <anchor moveWithCells="1">
                  <from>
                    <xdr:col>11</xdr:col>
                    <xdr:colOff>1352550</xdr:colOff>
                    <xdr:row>44</xdr:row>
                    <xdr:rowOff>0</xdr:rowOff>
                  </from>
                  <to>
                    <xdr:col>12</xdr:col>
                    <xdr:colOff>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3" name="Check Box 332">
              <controlPr defaultSize="0" autoFill="0" autoLine="0" autoPict="0">
                <anchor moveWithCells="1">
                  <from>
                    <xdr:col>15</xdr:col>
                    <xdr:colOff>895350</xdr:colOff>
                    <xdr:row>44</xdr:row>
                    <xdr:rowOff>0</xdr:rowOff>
                  </from>
                  <to>
                    <xdr:col>15</xdr:col>
                    <xdr:colOff>1200150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4" name="Check Box 333">
              <controlPr defaultSize="0" autoFill="0" autoLine="0" autoPict="0">
                <anchor moveWithCells="1">
                  <from>
                    <xdr:col>12</xdr:col>
                    <xdr:colOff>19050</xdr:colOff>
                    <xdr:row>42</xdr:row>
                    <xdr:rowOff>19050</xdr:rowOff>
                  </from>
                  <to>
                    <xdr:col>12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5" name="Check Box 334">
              <controlPr defaultSize="0" autoFill="0" autoLine="0" autoPict="0">
                <anchor moveWithCells="1">
                  <from>
                    <xdr:col>13</xdr:col>
                    <xdr:colOff>76200</xdr:colOff>
                    <xdr:row>42</xdr:row>
                    <xdr:rowOff>19050</xdr:rowOff>
                  </from>
                  <to>
                    <xdr:col>13</xdr:col>
                    <xdr:colOff>381000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46" name="Check Box 335">
              <controlPr defaultSize="0" autoFill="0" autoLine="0" autoPict="0">
                <anchor moveWithCells="1">
                  <from>
                    <xdr:col>15</xdr:col>
                    <xdr:colOff>133350</xdr:colOff>
                    <xdr:row>42</xdr:row>
                    <xdr:rowOff>38100</xdr:rowOff>
                  </from>
                  <to>
                    <xdr:col>15</xdr:col>
                    <xdr:colOff>438150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47" name="Check Box 336">
              <controlPr defaultSize="0" autoFill="0" autoLine="0" autoPict="0">
                <anchor moveWithCells="1">
                  <from>
                    <xdr:col>3</xdr:col>
                    <xdr:colOff>19050</xdr:colOff>
                    <xdr:row>34</xdr:row>
                    <xdr:rowOff>19050</xdr:rowOff>
                  </from>
                  <to>
                    <xdr:col>3</xdr:col>
                    <xdr:colOff>323850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48" name="Check Box 337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0</xdr:rowOff>
                  </from>
                  <to>
                    <xdr:col>3</xdr:col>
                    <xdr:colOff>323850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49" name="Check Box 338">
              <controlPr defaultSize="0" autoFill="0" autoLine="0" autoPict="0">
                <anchor moveWithCells="1">
                  <from>
                    <xdr:col>0</xdr:col>
                    <xdr:colOff>361950</xdr:colOff>
                    <xdr:row>29</xdr:row>
                    <xdr:rowOff>38100</xdr:rowOff>
                  </from>
                  <to>
                    <xdr:col>0</xdr:col>
                    <xdr:colOff>609600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4"/>
  <sheetViews>
    <sheetView workbookViewId="0">
      <selection activeCell="F24" sqref="F24"/>
    </sheetView>
  </sheetViews>
  <sheetFormatPr defaultRowHeight="12.75" x14ac:dyDescent="0.2"/>
  <cols>
    <col min="1" max="1" width="3.42578125" customWidth="1"/>
    <col min="2" max="2" width="25.85546875" customWidth="1"/>
    <col min="3" max="3" width="15" customWidth="1"/>
    <col min="4" max="4" width="14.7109375" customWidth="1"/>
    <col min="5" max="5" width="12.42578125" customWidth="1"/>
    <col min="6" max="6" width="37.7109375" customWidth="1"/>
    <col min="7" max="7" width="17.42578125" customWidth="1"/>
    <col min="8" max="8" width="9.85546875" customWidth="1"/>
    <col min="9" max="9" width="8.28515625" customWidth="1"/>
    <col min="10" max="10" width="10.42578125" customWidth="1"/>
    <col min="11" max="11" width="11.85546875" bestFit="1" customWidth="1"/>
    <col min="12" max="14" width="11.85546875" customWidth="1"/>
    <col min="15" max="15" width="20.7109375" customWidth="1"/>
    <col min="16" max="18" width="10.42578125" customWidth="1"/>
    <col min="19" max="19" width="12.5703125" customWidth="1"/>
    <col min="20" max="20" width="14" bestFit="1" customWidth="1"/>
    <col min="21" max="34" width="10.7109375" customWidth="1"/>
    <col min="35" max="35" width="14" customWidth="1"/>
    <col min="36" max="36" width="10.28515625" customWidth="1"/>
    <col min="37" max="37" width="11.140625" customWidth="1"/>
    <col min="38" max="38" width="15.140625" bestFit="1" customWidth="1"/>
    <col min="39" max="39" width="15.140625" customWidth="1"/>
    <col min="40" max="40" width="14" customWidth="1"/>
    <col min="41" max="41" width="14.85546875" bestFit="1" customWidth="1"/>
    <col min="42" max="42" width="12.7109375" customWidth="1"/>
    <col min="43" max="43" width="12.42578125" bestFit="1" customWidth="1"/>
    <col min="44" max="44" width="12.85546875" customWidth="1"/>
    <col min="45" max="46" width="14.7109375" customWidth="1"/>
    <col min="47" max="47" width="13.140625" customWidth="1"/>
    <col min="48" max="48" width="14.7109375" customWidth="1"/>
    <col min="49" max="49" width="13" customWidth="1"/>
    <col min="50" max="50" width="12.85546875" customWidth="1"/>
    <col min="51" max="51" width="16.140625" customWidth="1"/>
  </cols>
  <sheetData>
    <row r="1" spans="1:52" ht="13.5" thickBot="1" x14ac:dyDescent="0.25">
      <c r="A1" s="95" t="s">
        <v>107</v>
      </c>
      <c r="O1" s="181" t="s">
        <v>201</v>
      </c>
      <c r="P1" s="182"/>
      <c r="Q1" s="182"/>
      <c r="R1" s="183"/>
    </row>
    <row r="2" spans="1:52" s="97" customFormat="1" ht="87" thickTop="1" thickBot="1" x14ac:dyDescent="0.25">
      <c r="A2" s="236"/>
      <c r="B2" s="237" t="s">
        <v>108</v>
      </c>
      <c r="C2" s="237" t="s">
        <v>109</v>
      </c>
      <c r="D2" s="237" t="s">
        <v>110</v>
      </c>
      <c r="E2" s="237" t="s">
        <v>111</v>
      </c>
      <c r="F2" s="237" t="s">
        <v>112</v>
      </c>
      <c r="G2" s="237" t="s">
        <v>134</v>
      </c>
      <c r="H2" s="237" t="s">
        <v>113</v>
      </c>
      <c r="I2" s="237" t="s">
        <v>114</v>
      </c>
      <c r="J2" s="238" t="s">
        <v>115</v>
      </c>
      <c r="K2" s="237" t="s">
        <v>210</v>
      </c>
      <c r="L2" s="237" t="s">
        <v>211</v>
      </c>
      <c r="M2" s="237" t="s">
        <v>264</v>
      </c>
      <c r="N2" s="237" t="s">
        <v>122</v>
      </c>
      <c r="O2" s="239" t="s">
        <v>161</v>
      </c>
      <c r="P2" s="240" t="s">
        <v>162</v>
      </c>
      <c r="Q2" s="240" t="s">
        <v>202</v>
      </c>
      <c r="R2" s="241" t="s">
        <v>163</v>
      </c>
      <c r="S2" s="237" t="s">
        <v>123</v>
      </c>
      <c r="T2" s="237" t="s">
        <v>124</v>
      </c>
      <c r="U2" s="242" t="s">
        <v>267</v>
      </c>
      <c r="V2" s="242" t="s">
        <v>220</v>
      </c>
      <c r="W2" s="242" t="s">
        <v>221</v>
      </c>
      <c r="X2" s="242" t="s">
        <v>222</v>
      </c>
      <c r="Y2" s="242" t="s">
        <v>223</v>
      </c>
      <c r="Z2" s="242" t="s">
        <v>224</v>
      </c>
      <c r="AA2" s="242" t="s">
        <v>225</v>
      </c>
      <c r="AB2" s="242" t="s">
        <v>226</v>
      </c>
      <c r="AC2" s="242" t="s">
        <v>227</v>
      </c>
      <c r="AD2" s="242" t="s">
        <v>228</v>
      </c>
      <c r="AE2" s="242" t="s">
        <v>229</v>
      </c>
      <c r="AF2" s="242" t="s">
        <v>230</v>
      </c>
      <c r="AG2" s="242" t="s">
        <v>231</v>
      </c>
      <c r="AH2" s="242" t="s">
        <v>232</v>
      </c>
      <c r="AI2" s="237" t="s">
        <v>116</v>
      </c>
      <c r="AJ2" s="237" t="s">
        <v>117</v>
      </c>
      <c r="AK2" s="237" t="s">
        <v>118</v>
      </c>
      <c r="AL2" s="237" t="s">
        <v>218</v>
      </c>
      <c r="AM2" s="237" t="s">
        <v>120</v>
      </c>
      <c r="AN2" s="237" t="s">
        <v>125</v>
      </c>
      <c r="AO2" s="237" t="s">
        <v>126</v>
      </c>
      <c r="AP2" s="237" t="s">
        <v>127</v>
      </c>
      <c r="AQ2" s="234" t="s">
        <v>203</v>
      </c>
      <c r="AR2" s="234" t="s">
        <v>204</v>
      </c>
      <c r="AS2" s="234" t="s">
        <v>205</v>
      </c>
      <c r="AT2" s="235" t="s">
        <v>209</v>
      </c>
      <c r="AU2" s="96" t="s">
        <v>128</v>
      </c>
      <c r="AV2" s="96" t="s">
        <v>129</v>
      </c>
      <c r="AW2" s="96" t="s">
        <v>130</v>
      </c>
      <c r="AX2" s="96" t="s">
        <v>131</v>
      </c>
      <c r="AY2" s="96" t="s">
        <v>132</v>
      </c>
      <c r="AZ2" s="96" t="s">
        <v>187</v>
      </c>
    </row>
    <row r="3" spans="1:52" ht="13.5" thickTop="1" x14ac:dyDescent="0.2">
      <c r="A3">
        <v>1</v>
      </c>
      <c r="N3" s="184"/>
      <c r="AH3">
        <f>SUM(V3:AG3)</f>
        <v>0</v>
      </c>
      <c r="AN3" s="185"/>
    </row>
    <row r="4" spans="1:52" x14ac:dyDescent="0.2">
      <c r="A4">
        <v>2</v>
      </c>
      <c r="AH4">
        <f t="shared" ref="AH4:AH33" si="0">SUM(V4:AG4)</f>
        <v>0</v>
      </c>
    </row>
    <row r="5" spans="1:52" x14ac:dyDescent="0.2">
      <c r="A5">
        <v>3</v>
      </c>
      <c r="AH5">
        <f t="shared" si="0"/>
        <v>0</v>
      </c>
    </row>
    <row r="6" spans="1:52" x14ac:dyDescent="0.2">
      <c r="A6">
        <v>4</v>
      </c>
      <c r="AH6">
        <f t="shared" si="0"/>
        <v>0</v>
      </c>
    </row>
    <row r="7" spans="1:52" x14ac:dyDescent="0.2">
      <c r="A7">
        <v>5</v>
      </c>
      <c r="AH7">
        <f t="shared" si="0"/>
        <v>0</v>
      </c>
    </row>
    <row r="8" spans="1:52" x14ac:dyDescent="0.2">
      <c r="A8">
        <v>6</v>
      </c>
      <c r="AH8">
        <f t="shared" si="0"/>
        <v>0</v>
      </c>
    </row>
    <row r="9" spans="1:52" x14ac:dyDescent="0.2">
      <c r="A9">
        <v>7</v>
      </c>
      <c r="AH9">
        <f t="shared" si="0"/>
        <v>0</v>
      </c>
    </row>
    <row r="10" spans="1:52" x14ac:dyDescent="0.2">
      <c r="A10">
        <v>8</v>
      </c>
      <c r="AH10">
        <f t="shared" si="0"/>
        <v>0</v>
      </c>
    </row>
    <row r="11" spans="1:52" x14ac:dyDescent="0.2">
      <c r="A11">
        <v>9</v>
      </c>
      <c r="AH11">
        <f t="shared" si="0"/>
        <v>0</v>
      </c>
    </row>
    <row r="12" spans="1:52" x14ac:dyDescent="0.2">
      <c r="A12">
        <v>10</v>
      </c>
      <c r="AH12">
        <f t="shared" si="0"/>
        <v>0</v>
      </c>
    </row>
    <row r="13" spans="1:52" x14ac:dyDescent="0.2">
      <c r="A13">
        <v>11</v>
      </c>
      <c r="AH13">
        <f t="shared" si="0"/>
        <v>0</v>
      </c>
    </row>
    <row r="14" spans="1:52" x14ac:dyDescent="0.2">
      <c r="A14">
        <v>12</v>
      </c>
      <c r="AH14">
        <f t="shared" si="0"/>
        <v>0</v>
      </c>
    </row>
    <row r="15" spans="1:52" x14ac:dyDescent="0.2">
      <c r="A15">
        <v>13</v>
      </c>
      <c r="AH15">
        <f t="shared" si="0"/>
        <v>0</v>
      </c>
    </row>
    <row r="16" spans="1:52" x14ac:dyDescent="0.2">
      <c r="A16">
        <v>14</v>
      </c>
      <c r="AH16">
        <f t="shared" si="0"/>
        <v>0</v>
      </c>
    </row>
    <row r="17" spans="1:34" x14ac:dyDescent="0.2">
      <c r="A17">
        <v>15</v>
      </c>
      <c r="AH17">
        <f t="shared" si="0"/>
        <v>0</v>
      </c>
    </row>
    <row r="18" spans="1:34" x14ac:dyDescent="0.2">
      <c r="A18">
        <v>16</v>
      </c>
      <c r="AH18">
        <f t="shared" si="0"/>
        <v>0</v>
      </c>
    </row>
    <row r="19" spans="1:34" x14ac:dyDescent="0.2">
      <c r="A19">
        <v>17</v>
      </c>
      <c r="AH19">
        <f t="shared" si="0"/>
        <v>0</v>
      </c>
    </row>
    <row r="20" spans="1:34" x14ac:dyDescent="0.2">
      <c r="A20">
        <v>18</v>
      </c>
      <c r="AH20">
        <f t="shared" si="0"/>
        <v>0</v>
      </c>
    </row>
    <row r="21" spans="1:34" x14ac:dyDescent="0.2">
      <c r="A21">
        <v>19</v>
      </c>
      <c r="AH21">
        <f t="shared" si="0"/>
        <v>0</v>
      </c>
    </row>
    <row r="22" spans="1:34" x14ac:dyDescent="0.2">
      <c r="A22">
        <v>20</v>
      </c>
      <c r="AH22">
        <f t="shared" si="0"/>
        <v>0</v>
      </c>
    </row>
    <row r="23" spans="1:34" x14ac:dyDescent="0.2">
      <c r="AH23">
        <f t="shared" si="0"/>
        <v>0</v>
      </c>
    </row>
    <row r="24" spans="1:34" x14ac:dyDescent="0.2">
      <c r="AH24">
        <f t="shared" si="0"/>
        <v>0</v>
      </c>
    </row>
    <row r="25" spans="1:34" x14ac:dyDescent="0.2">
      <c r="AH25">
        <f t="shared" si="0"/>
        <v>0</v>
      </c>
    </row>
    <row r="26" spans="1:34" x14ac:dyDescent="0.2">
      <c r="AH26">
        <f t="shared" si="0"/>
        <v>0</v>
      </c>
    </row>
    <row r="27" spans="1:34" x14ac:dyDescent="0.2">
      <c r="AH27">
        <f t="shared" si="0"/>
        <v>0</v>
      </c>
    </row>
    <row r="28" spans="1:34" x14ac:dyDescent="0.2">
      <c r="AH28">
        <f t="shared" si="0"/>
        <v>0</v>
      </c>
    </row>
    <row r="29" spans="1:34" x14ac:dyDescent="0.2">
      <c r="AH29">
        <f t="shared" si="0"/>
        <v>0</v>
      </c>
    </row>
    <row r="30" spans="1:34" x14ac:dyDescent="0.2">
      <c r="AH30">
        <f t="shared" si="0"/>
        <v>0</v>
      </c>
    </row>
    <row r="31" spans="1:34" x14ac:dyDescent="0.2">
      <c r="AH31">
        <f t="shared" si="0"/>
        <v>0</v>
      </c>
    </row>
    <row r="32" spans="1:34" x14ac:dyDescent="0.2">
      <c r="AH32">
        <f t="shared" si="0"/>
        <v>0</v>
      </c>
    </row>
    <row r="33" spans="22:34" x14ac:dyDescent="0.2">
      <c r="AH33">
        <f t="shared" si="0"/>
        <v>0</v>
      </c>
    </row>
    <row r="34" spans="22:34" x14ac:dyDescent="0.2">
      <c r="V34">
        <f>SUM(V3:V33)</f>
        <v>0</v>
      </c>
      <c r="W34">
        <f t="shared" ref="W34:AH34" si="1">SUM(W3:W33)</f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  <c r="AE34">
        <f t="shared" si="1"/>
        <v>0</v>
      </c>
      <c r="AF34">
        <f t="shared" si="1"/>
        <v>0</v>
      </c>
      <c r="AG34">
        <f t="shared" si="1"/>
        <v>0</v>
      </c>
      <c r="AH34">
        <f t="shared" si="1"/>
        <v>0</v>
      </c>
    </row>
  </sheetData>
  <pageMargins left="0.75" right="0.75" top="1" bottom="1" header="0.5" footer="0.5"/>
  <pageSetup paperSize="5" scale="48" fitToWidth="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38"/>
  <sheetViews>
    <sheetView topLeftCell="V1" zoomScaleNormal="100" workbookViewId="0">
      <selection activeCell="V2" sqref="V2"/>
    </sheetView>
  </sheetViews>
  <sheetFormatPr defaultRowHeight="12.75" x14ac:dyDescent="0.2"/>
  <cols>
    <col min="1" max="1" width="12.140625" style="151" bestFit="1" customWidth="1"/>
    <col min="2" max="3" width="12.140625" style="151" customWidth="1"/>
    <col min="4" max="5" width="12.140625" style="152" customWidth="1"/>
    <col min="6" max="6" width="21.42578125" bestFit="1" customWidth="1"/>
    <col min="7" max="8" width="13.140625" customWidth="1"/>
    <col min="9" max="9" width="14.85546875" customWidth="1"/>
    <col min="10" max="10" width="13.140625" customWidth="1"/>
    <col min="11" max="11" width="12" bestFit="1" customWidth="1"/>
    <col min="12" max="12" width="18.140625" customWidth="1"/>
    <col min="16" max="16" width="18.42578125" customWidth="1"/>
    <col min="19" max="19" width="18.85546875" bestFit="1" customWidth="1"/>
    <col min="20" max="20" width="12.7109375" bestFit="1" customWidth="1"/>
    <col min="21" max="21" width="14.7109375" bestFit="1" customWidth="1"/>
    <col min="22" max="22" width="10.85546875" bestFit="1" customWidth="1"/>
    <col min="23" max="23" width="9.28515625" bestFit="1" customWidth="1"/>
    <col min="24" max="24" width="10.140625" style="151" bestFit="1" customWidth="1"/>
    <col min="25" max="29" width="14.85546875" customWidth="1"/>
    <col min="30" max="30" width="11" bestFit="1" customWidth="1"/>
    <col min="32" max="33" width="9.85546875" customWidth="1"/>
    <col min="35" max="35" width="10.7109375" bestFit="1" customWidth="1"/>
    <col min="36" max="36" width="15.5703125" bestFit="1" customWidth="1"/>
    <col min="37" max="37" width="15.5703125" customWidth="1"/>
    <col min="38" max="40" width="13.140625" customWidth="1"/>
    <col min="41" max="41" width="9.5703125" bestFit="1" customWidth="1"/>
    <col min="43" max="44" width="10.7109375" customWidth="1"/>
    <col min="45" max="49" width="9.140625" style="151"/>
    <col min="50" max="50" width="15.28515625" bestFit="1" customWidth="1"/>
    <col min="51" max="51" width="20.42578125" bestFit="1" customWidth="1"/>
    <col min="52" max="52" width="18.85546875" style="151" customWidth="1"/>
    <col min="53" max="53" width="21" style="151" bestFit="1" customWidth="1"/>
    <col min="54" max="54" width="21.85546875" style="74" bestFit="1" customWidth="1"/>
    <col min="55" max="55" width="27.28515625" customWidth="1"/>
    <col min="56" max="56" width="16.85546875" customWidth="1"/>
    <col min="57" max="57" width="10.28515625" customWidth="1"/>
    <col min="58" max="58" width="9" customWidth="1"/>
    <col min="89" max="89" width="14.7109375" customWidth="1"/>
    <col min="98" max="98" width="9.140625" style="185"/>
  </cols>
  <sheetData>
    <row r="1" spans="1:106" s="153" customFormat="1" ht="68.25" customHeight="1" thickTop="1" thickBot="1" x14ac:dyDescent="0.25">
      <c r="A1" s="209" t="s">
        <v>149</v>
      </c>
      <c r="B1" s="209" t="s">
        <v>272</v>
      </c>
      <c r="C1" s="209" t="s">
        <v>273</v>
      </c>
      <c r="D1" s="210" t="s">
        <v>180</v>
      </c>
      <c r="E1" s="210" t="s">
        <v>181</v>
      </c>
      <c r="F1" s="200" t="s">
        <v>151</v>
      </c>
      <c r="G1" s="200" t="s">
        <v>164</v>
      </c>
      <c r="H1" s="200" t="s">
        <v>182</v>
      </c>
      <c r="I1" s="200" t="s">
        <v>165</v>
      </c>
      <c r="J1" s="200" t="s">
        <v>197</v>
      </c>
      <c r="K1" s="200" t="s">
        <v>152</v>
      </c>
      <c r="L1" s="200" t="s">
        <v>153</v>
      </c>
      <c r="M1" s="200" t="s">
        <v>154</v>
      </c>
      <c r="N1" s="200" t="s">
        <v>155</v>
      </c>
      <c r="O1" s="200" t="s">
        <v>156</v>
      </c>
      <c r="P1" s="200" t="s">
        <v>157</v>
      </c>
      <c r="Q1" s="200" t="s">
        <v>158</v>
      </c>
      <c r="R1" s="200" t="s">
        <v>159</v>
      </c>
      <c r="S1" s="200" t="s">
        <v>160</v>
      </c>
      <c r="T1" s="200" t="s">
        <v>259</v>
      </c>
      <c r="U1" s="200" t="s">
        <v>260</v>
      </c>
      <c r="V1" s="200" t="s">
        <v>261</v>
      </c>
      <c r="W1" s="200" t="s">
        <v>262</v>
      </c>
      <c r="X1" s="209" t="s">
        <v>263</v>
      </c>
      <c r="Y1" s="200" t="s">
        <v>96</v>
      </c>
      <c r="Z1" s="200" t="s">
        <v>275</v>
      </c>
      <c r="AA1" s="200" t="s">
        <v>274</v>
      </c>
      <c r="AB1" s="200" t="s">
        <v>190</v>
      </c>
      <c r="AC1" s="200" t="s">
        <v>191</v>
      </c>
      <c r="AD1" s="200" t="s">
        <v>167</v>
      </c>
      <c r="AE1" s="200" t="s">
        <v>168</v>
      </c>
      <c r="AF1" s="200" t="s">
        <v>189</v>
      </c>
      <c r="AG1" s="200" t="s">
        <v>268</v>
      </c>
      <c r="AH1" s="200" t="s">
        <v>169</v>
      </c>
      <c r="AI1" s="200" t="s">
        <v>183</v>
      </c>
      <c r="AJ1" s="200" t="s">
        <v>170</v>
      </c>
      <c r="AK1" s="200" t="s">
        <v>171</v>
      </c>
      <c r="AL1" s="200" t="s">
        <v>184</v>
      </c>
      <c r="AM1" s="200" t="s">
        <v>185</v>
      </c>
      <c r="AN1" s="200" t="s">
        <v>186</v>
      </c>
      <c r="AO1" s="200" t="s">
        <v>144</v>
      </c>
      <c r="AP1" s="200" t="s">
        <v>148</v>
      </c>
      <c r="AQ1" s="209" t="s">
        <v>234</v>
      </c>
      <c r="AR1" s="209" t="s">
        <v>235</v>
      </c>
      <c r="AS1" s="209" t="s">
        <v>192</v>
      </c>
      <c r="AT1" s="200" t="s">
        <v>193</v>
      </c>
      <c r="AU1" s="200" t="s">
        <v>194</v>
      </c>
      <c r="AV1" s="200" t="s">
        <v>195</v>
      </c>
      <c r="AW1" s="200" t="s">
        <v>196</v>
      </c>
      <c r="AX1" s="200" t="s">
        <v>176</v>
      </c>
      <c r="AY1" s="200" t="s">
        <v>177</v>
      </c>
      <c r="AZ1" s="209" t="s">
        <v>178</v>
      </c>
      <c r="BA1" s="209" t="s">
        <v>179</v>
      </c>
      <c r="BB1" s="200" t="s">
        <v>172</v>
      </c>
      <c r="BC1" s="200" t="s">
        <v>32</v>
      </c>
      <c r="BD1" s="233" t="s">
        <v>267</v>
      </c>
      <c r="BE1" s="231" t="s">
        <v>198</v>
      </c>
      <c r="BF1" s="186" t="s">
        <v>108</v>
      </c>
      <c r="BG1" s="201" t="s">
        <v>109</v>
      </c>
      <c r="BH1" s="201" t="s">
        <v>110</v>
      </c>
      <c r="BI1" s="201" t="s">
        <v>111</v>
      </c>
      <c r="BJ1" s="201" t="s">
        <v>112</v>
      </c>
      <c r="BK1" s="201" t="s">
        <v>134</v>
      </c>
      <c r="BL1" s="201" t="s">
        <v>113</v>
      </c>
      <c r="BM1" s="201" t="s">
        <v>114</v>
      </c>
      <c r="BN1" s="202" t="s">
        <v>161</v>
      </c>
      <c r="BO1" s="203" t="s">
        <v>162</v>
      </c>
      <c r="BP1" s="203" t="s">
        <v>202</v>
      </c>
      <c r="BQ1" s="204" t="s">
        <v>163</v>
      </c>
      <c r="BR1" s="186" t="s">
        <v>220</v>
      </c>
      <c r="BS1" s="186" t="s">
        <v>221</v>
      </c>
      <c r="BT1" s="186" t="s">
        <v>222</v>
      </c>
      <c r="BU1" s="186" t="s">
        <v>223</v>
      </c>
      <c r="BV1" s="186" t="s">
        <v>224</v>
      </c>
      <c r="BW1" s="186" t="s">
        <v>225</v>
      </c>
      <c r="BX1" s="186" t="s">
        <v>226</v>
      </c>
      <c r="BY1" s="186" t="s">
        <v>227</v>
      </c>
      <c r="BZ1" s="186" t="s">
        <v>228</v>
      </c>
      <c r="CA1" s="186" t="s">
        <v>229</v>
      </c>
      <c r="CB1" s="186" t="s">
        <v>230</v>
      </c>
      <c r="CC1" s="186" t="s">
        <v>231</v>
      </c>
      <c r="CD1" s="186" t="s">
        <v>232</v>
      </c>
      <c r="CE1" s="201" t="s">
        <v>116</v>
      </c>
      <c r="CF1" s="201" t="s">
        <v>117</v>
      </c>
      <c r="CG1" s="201" t="s">
        <v>118</v>
      </c>
      <c r="CH1" s="205" t="s">
        <v>203</v>
      </c>
      <c r="CI1" s="205" t="s">
        <v>204</v>
      </c>
      <c r="CJ1" s="205" t="s">
        <v>205</v>
      </c>
      <c r="CK1" s="205" t="s">
        <v>209</v>
      </c>
      <c r="CL1" s="201" t="s">
        <v>119</v>
      </c>
      <c r="CM1" s="201" t="s">
        <v>120</v>
      </c>
      <c r="CN1" s="201" t="s">
        <v>121</v>
      </c>
      <c r="CO1" s="201" t="s">
        <v>211</v>
      </c>
      <c r="CP1" s="201" t="s">
        <v>264</v>
      </c>
      <c r="CQ1" s="201" t="s">
        <v>122</v>
      </c>
      <c r="CR1" s="201" t="s">
        <v>123</v>
      </c>
      <c r="CS1" s="201" t="s">
        <v>124</v>
      </c>
      <c r="CT1" s="206" t="s">
        <v>125</v>
      </c>
      <c r="CU1" s="201" t="s">
        <v>126</v>
      </c>
      <c r="CV1" s="201" t="s">
        <v>127</v>
      </c>
      <c r="CW1" s="207" t="s">
        <v>128</v>
      </c>
      <c r="CX1" s="207" t="s">
        <v>129</v>
      </c>
      <c r="CY1" s="207" t="s">
        <v>130</v>
      </c>
      <c r="CZ1" s="207" t="s">
        <v>131</v>
      </c>
      <c r="DA1" s="208" t="s">
        <v>132</v>
      </c>
      <c r="DB1" s="232" t="s">
        <v>219</v>
      </c>
    </row>
    <row r="2" spans="1:106" x14ac:dyDescent="0.2">
      <c r="A2" s="151">
        <f>'Deal Info '!M2</f>
        <v>0</v>
      </c>
      <c r="B2" s="151">
        <f>'Deal Info '!P1</f>
        <v>0</v>
      </c>
      <c r="C2" s="151">
        <f>'Deal Info '!R1</f>
        <v>0</v>
      </c>
      <c r="D2" s="152">
        <f>'Deal Info '!S3</f>
        <v>0</v>
      </c>
      <c r="F2">
        <f>'Deal Info '!D3</f>
        <v>0</v>
      </c>
      <c r="G2" t="b">
        <f>IF(AND(Formulas!C9=TRUE,Formulas!C10=TRUE,Formulas!C11=TRUE),"ERROR",IF(Formulas!C9=TRUE,"Industrial",IF(Formulas!C10=TRUE,"Commercial",IF(Formulas!C11=TRUE,"Enovative"))))</f>
        <v>0</v>
      </c>
      <c r="H2" t="str">
        <f>IF(Formulas!C3=TRUE,"Yes",IF(Formulas!C3=FALSE,"No"))</f>
        <v>No</v>
      </c>
      <c r="I2" t="b">
        <f>IF(AND(Formulas!C44=TRUE,Formulas!C45=TRUE,Formulas!C46=TRUE),"ERROR",IF(Formulas!C44=TRUE,"New",IF(Formulas!C45=TRUE,"Renew",IF(Formulas!C46=TRUE,"Modify"))))</f>
        <v>0</v>
      </c>
      <c r="J2">
        <f>'Deal Info '!F51</f>
        <v>0</v>
      </c>
      <c r="K2">
        <f>'Deal Info '!N49</f>
        <v>0</v>
      </c>
      <c r="L2">
        <f>'Deal Info '!N51</f>
        <v>0</v>
      </c>
      <c r="M2">
        <f>'Deal Info '!M53</f>
        <v>0</v>
      </c>
      <c r="N2">
        <f>'Deal Info '!O53</f>
        <v>0</v>
      </c>
      <c r="O2">
        <f>'Deal Info '!Q53</f>
        <v>0</v>
      </c>
      <c r="P2">
        <f>'Deal Info '!N56</f>
        <v>0</v>
      </c>
      <c r="Q2">
        <f>'Deal Info '!N59</f>
        <v>0</v>
      </c>
      <c r="R2">
        <f>'Deal Info '!N61</f>
        <v>0</v>
      </c>
      <c r="S2" t="str">
        <f>IF(Formulas!C86=TRUE,"Summary",IF(Formulas!C86=FALSE,"Single"))</f>
        <v>Single</v>
      </c>
      <c r="T2">
        <f>'Deal Info '!D42</f>
        <v>0</v>
      </c>
      <c r="U2">
        <f>'Deal Info '!C44</f>
        <v>0</v>
      </c>
      <c r="V2">
        <f>'Deal Info '!F44</f>
        <v>0</v>
      </c>
      <c r="W2">
        <f>'Deal Info '!I44</f>
        <v>0</v>
      </c>
      <c r="X2" s="151">
        <f>'Deal Info '!K44</f>
        <v>0</v>
      </c>
      <c r="Y2" t="str">
        <f>IF(Formulas!C48=TRUE,"Yes",IF(Formulas!C48=FALSE,"No"))</f>
        <v>No</v>
      </c>
      <c r="Z2" t="str">
        <f>IF(Formulas!M22=TRUE,"Yes",IF(Formulas!M22=FALSE,"No"))</f>
        <v>No</v>
      </c>
      <c r="AA2">
        <f>'Deal Info '!S22</f>
        <v>0</v>
      </c>
      <c r="AB2">
        <f>'Deal Info '!S23</f>
        <v>0</v>
      </c>
      <c r="AC2">
        <f>'Deal Info '!S24</f>
        <v>0</v>
      </c>
      <c r="AD2">
        <f>'Deal Info '!I12</f>
        <v>0</v>
      </c>
      <c r="AE2">
        <f>'Deal Info '!I13</f>
        <v>0</v>
      </c>
      <c r="AF2" t="b">
        <f>IF(AND(Formulas!C27=TRUE,Formulas!C28=TRUE),"ERROR",IF(Formulas!C27=TRUE,"Firm",IF(Formulas!C28=TRUE,"IT/RFT")))</f>
        <v>0</v>
      </c>
      <c r="AG2" t="b">
        <f>IF(AND(Formulas!C30=TRUE,Formulas!C31=TRUE),"ERROR",IF(Formulas!C30=TRUE,"Burnertip",IF(Formulas!C31=TRUE,"CityGate")))</f>
        <v>0</v>
      </c>
      <c r="AH2">
        <f>'Deal Info '!L12</f>
        <v>0</v>
      </c>
      <c r="AI2" t="b">
        <f>IF(AND(Formulas!C40=TRUE,Formulas!C41=TRUE,Formulas!C42=TRUE),"ERROR",IF(Formulas!C40=TRUE,"Fixed",IF(Formulas!C41=TRUE,"Index",IF(Formulas!C42=TRUE,"Nymex",FALSE))))</f>
        <v>0</v>
      </c>
      <c r="AJ2">
        <f>'Deal Info '!M29</f>
        <v>0</v>
      </c>
      <c r="AK2">
        <f>'Deal Info '!M31</f>
        <v>0</v>
      </c>
      <c r="AL2" t="b">
        <f>IF(AND(Formulas!C66=TRUE,Formulas!C67=TRUE),"ERROR",IF(Formulas!C66=TRUE,"NX1",IF(Formulas!C67=TRUE,"NX3",FALSE)))</f>
        <v>0</v>
      </c>
      <c r="AM2" t="b">
        <f>IF(Formulas!C68=TRUE,'Deal Info '!M37)</f>
        <v>0</v>
      </c>
      <c r="AN2" t="b">
        <f>IF(Formulas!C70=TRUE,'Deal Info '!N41)</f>
        <v>0</v>
      </c>
      <c r="AO2" t="b">
        <f>IF(AND(Formulas!C80=TRUE,Formulas!C81=TRUE,Formulas!C82=TRUE),"ERROR",IF(Formulas!C80=TRUE,"N/A",IF(Formulas!C81=TRUE,"Applicable",IF(Formulas!C82=TRUE,"Fixed",FALSE))))</f>
        <v>0</v>
      </c>
      <c r="AP2">
        <f>'Deal Info '!N44</f>
        <v>0</v>
      </c>
      <c r="AQ2">
        <f>'Deal Info '!M39</f>
        <v>0</v>
      </c>
      <c r="AR2">
        <f>'Deal Info '!O39</f>
        <v>0</v>
      </c>
      <c r="AS2" s="151">
        <f>'Deal Info '!Q31</f>
        <v>0</v>
      </c>
      <c r="AT2" s="151">
        <f>'Deal Info '!Q32</f>
        <v>0</v>
      </c>
      <c r="AU2" s="157">
        <f>'Deal Info '!Q34</f>
        <v>0</v>
      </c>
      <c r="AV2" s="157">
        <f>'Deal Info '!S40</f>
        <v>0</v>
      </c>
      <c r="AW2" s="157">
        <f>'Deal Info '!S41</f>
        <v>0</v>
      </c>
      <c r="AX2" t="b">
        <f>IF(Formulas!C77=TRUE,"Yes")</f>
        <v>0</v>
      </c>
      <c r="AY2" t="b">
        <f>IF(Formulas!C78=TRUE,"Yes")</f>
        <v>0</v>
      </c>
      <c r="AZ2" s="151">
        <f>'Deal Info '!B32</f>
        <v>110</v>
      </c>
      <c r="BA2" s="151">
        <f>'Deal Info '!B34</f>
        <v>90</v>
      </c>
      <c r="BB2" s="74" t="b">
        <f>IF(AND(Formulas!C19=TRUE,Formulas!C20=TRUE),"ERROR",IF(Formulas!C19=TRUE,"Monthly",IF(Formulas!C20=TRUE,"Yearly",FALSE)))</f>
        <v>0</v>
      </c>
      <c r="BC2">
        <f>'Deal Info '!C64</f>
        <v>0</v>
      </c>
      <c r="BD2">
        <f>'Site &amp; Acct List'!U3</f>
        <v>0</v>
      </c>
      <c r="BE2">
        <f>'Deal Info '!F56</f>
        <v>0</v>
      </c>
      <c r="BF2">
        <f>'Site &amp; Acct List'!B3</f>
        <v>0</v>
      </c>
      <c r="BG2">
        <f>'Site &amp; Acct List'!C3</f>
        <v>0</v>
      </c>
      <c r="BH2">
        <f>'Site &amp; Acct List'!D3</f>
        <v>0</v>
      </c>
      <c r="BI2">
        <f>'Site &amp; Acct List'!E3</f>
        <v>0</v>
      </c>
      <c r="BJ2">
        <f>'Site &amp; Acct List'!F3</f>
        <v>0</v>
      </c>
      <c r="BK2">
        <f>'Site &amp; Acct List'!G3</f>
        <v>0</v>
      </c>
      <c r="BL2">
        <f>'Site &amp; Acct List'!H3</f>
        <v>0</v>
      </c>
      <c r="BM2">
        <f>'Site &amp; Acct List'!I3</f>
        <v>0</v>
      </c>
      <c r="BN2">
        <f>'Site &amp; Acct List'!O3</f>
        <v>0</v>
      </c>
      <c r="BO2">
        <f>'Site &amp; Acct List'!P3</f>
        <v>0</v>
      </c>
      <c r="BP2">
        <f>'Site &amp; Acct List'!Q3</f>
        <v>0</v>
      </c>
      <c r="BQ2">
        <f>'Site &amp; Acct List'!R3</f>
        <v>0</v>
      </c>
      <c r="BR2">
        <f>'Site &amp; Acct List'!V3</f>
        <v>0</v>
      </c>
      <c r="BS2">
        <f>'Site &amp; Acct List'!W3</f>
        <v>0</v>
      </c>
      <c r="BT2">
        <f>'Site &amp; Acct List'!X3</f>
        <v>0</v>
      </c>
      <c r="BU2">
        <f>'Site &amp; Acct List'!Y3</f>
        <v>0</v>
      </c>
      <c r="BV2">
        <f>'Site &amp; Acct List'!Z3</f>
        <v>0</v>
      </c>
      <c r="BW2">
        <f>'Site &amp; Acct List'!AA3</f>
        <v>0</v>
      </c>
      <c r="BX2">
        <f>'Site &amp; Acct List'!AB3</f>
        <v>0</v>
      </c>
      <c r="BY2">
        <f>'Site &amp; Acct List'!AC3</f>
        <v>0</v>
      </c>
      <c r="BZ2">
        <f>'Site &amp; Acct List'!AD3</f>
        <v>0</v>
      </c>
      <c r="CA2">
        <f>'Site &amp; Acct List'!AE3</f>
        <v>0</v>
      </c>
      <c r="CB2">
        <f>'Site &amp; Acct List'!AF3</f>
        <v>0</v>
      </c>
      <c r="CC2">
        <f>'Site &amp; Acct List'!AG3</f>
        <v>0</v>
      </c>
      <c r="CD2">
        <f>'Site &amp; Acct List'!AH3</f>
        <v>0</v>
      </c>
      <c r="CE2">
        <f>'Site &amp; Acct List'!AI3</f>
        <v>0</v>
      </c>
      <c r="CF2">
        <f>'Site &amp; Acct List'!AJ3</f>
        <v>0</v>
      </c>
      <c r="CG2">
        <f>'Site &amp; Acct List'!AK3</f>
        <v>0</v>
      </c>
      <c r="CH2">
        <f>'Site &amp; Acct List'!AQ3</f>
        <v>0</v>
      </c>
      <c r="CI2">
        <f>'Site &amp; Acct List'!AR3</f>
        <v>0</v>
      </c>
      <c r="CJ2">
        <f>'Site &amp; Acct List'!AS3</f>
        <v>0</v>
      </c>
      <c r="CK2">
        <f>'Site &amp; Acct List'!AT3</f>
        <v>0</v>
      </c>
      <c r="CL2">
        <f>'Site &amp; Acct List'!AL3</f>
        <v>0</v>
      </c>
      <c r="CM2">
        <f>'Site &amp; Acct List'!AM3</f>
        <v>0</v>
      </c>
      <c r="CN2">
        <f>'Site &amp; Acct List'!K3</f>
        <v>0</v>
      </c>
      <c r="CO2">
        <f>'Site &amp; Acct List'!L3</f>
        <v>0</v>
      </c>
      <c r="CP2">
        <f>'Site &amp; Acct List'!M3</f>
        <v>0</v>
      </c>
      <c r="CQ2">
        <f>'Site &amp; Acct List'!N3</f>
        <v>0</v>
      </c>
      <c r="CR2">
        <f>'Site &amp; Acct List'!S3</f>
        <v>0</v>
      </c>
      <c r="CS2">
        <f>'Site &amp; Acct List'!T3</f>
        <v>0</v>
      </c>
      <c r="CT2" s="185">
        <f>'Site &amp; Acct List'!AN3</f>
        <v>0</v>
      </c>
      <c r="CU2">
        <f>'Site &amp; Acct List'!AO3</f>
        <v>0</v>
      </c>
      <c r="CV2">
        <f>'Site &amp; Acct List'!AP3</f>
        <v>0</v>
      </c>
      <c r="CW2">
        <f>'Site &amp; Acct List'!AU3</f>
        <v>0</v>
      </c>
      <c r="CX2">
        <f>'Site &amp; Acct List'!AV3</f>
        <v>0</v>
      </c>
      <c r="CY2">
        <f>'Site &amp; Acct List'!AW3</f>
        <v>0</v>
      </c>
      <c r="CZ2">
        <f>'Site &amp; Acct List'!AX3</f>
        <v>0</v>
      </c>
      <c r="DA2">
        <f>'Site &amp; Acct List'!AY3</f>
        <v>0</v>
      </c>
      <c r="DB2">
        <f>'Site &amp; Acct List'!AZ3</f>
        <v>0</v>
      </c>
    </row>
    <row r="3" spans="1:106" x14ac:dyDescent="0.2">
      <c r="A3" s="151">
        <f>'Deal Info '!M2</f>
        <v>0</v>
      </c>
      <c r="BD3">
        <f>'Site &amp; Acct List'!U4</f>
        <v>0</v>
      </c>
      <c r="BF3">
        <f>'Site &amp; Acct List'!B4</f>
        <v>0</v>
      </c>
      <c r="BG3">
        <f>'Site &amp; Acct List'!C4</f>
        <v>0</v>
      </c>
      <c r="BH3">
        <f>'Site &amp; Acct List'!D4</f>
        <v>0</v>
      </c>
      <c r="BI3">
        <f>'Site &amp; Acct List'!E4</f>
        <v>0</v>
      </c>
      <c r="BJ3">
        <f>'Site &amp; Acct List'!F4</f>
        <v>0</v>
      </c>
      <c r="BK3">
        <f>'Site &amp; Acct List'!G4</f>
        <v>0</v>
      </c>
      <c r="BL3">
        <f>'Site &amp; Acct List'!H4</f>
        <v>0</v>
      </c>
      <c r="BM3">
        <f>'Site &amp; Acct List'!I4</f>
        <v>0</v>
      </c>
      <c r="BN3">
        <f>'Site &amp; Acct List'!O4</f>
        <v>0</v>
      </c>
      <c r="BO3">
        <f>'Site &amp; Acct List'!P4</f>
        <v>0</v>
      </c>
      <c r="BP3">
        <f>'Site &amp; Acct List'!Q4</f>
        <v>0</v>
      </c>
      <c r="BQ3">
        <f>'Site &amp; Acct List'!R4</f>
        <v>0</v>
      </c>
      <c r="BR3">
        <f>'Site &amp; Acct List'!V4</f>
        <v>0</v>
      </c>
      <c r="BS3">
        <f>'Site &amp; Acct List'!W4</f>
        <v>0</v>
      </c>
      <c r="BT3">
        <f>'Site &amp; Acct List'!X4</f>
        <v>0</v>
      </c>
      <c r="BU3">
        <f>'Site &amp; Acct List'!Y4</f>
        <v>0</v>
      </c>
      <c r="BV3">
        <f>'Site &amp; Acct List'!Z4</f>
        <v>0</v>
      </c>
      <c r="BW3">
        <f>'Site &amp; Acct List'!AA4</f>
        <v>0</v>
      </c>
      <c r="BX3">
        <f>'Site &amp; Acct List'!AB4</f>
        <v>0</v>
      </c>
      <c r="BY3">
        <f>'Site &amp; Acct List'!AC4</f>
        <v>0</v>
      </c>
      <c r="BZ3">
        <f>'Site &amp; Acct List'!AD4</f>
        <v>0</v>
      </c>
      <c r="CA3">
        <f>'Site &amp; Acct List'!AE4</f>
        <v>0</v>
      </c>
      <c r="CB3">
        <f>'Site &amp; Acct List'!AF4</f>
        <v>0</v>
      </c>
      <c r="CC3">
        <f>'Site &amp; Acct List'!AG4</f>
        <v>0</v>
      </c>
      <c r="CD3">
        <f>'Site &amp; Acct List'!AH4</f>
        <v>0</v>
      </c>
      <c r="CE3">
        <f>'Site &amp; Acct List'!AI4</f>
        <v>0</v>
      </c>
      <c r="CF3">
        <f>'Site &amp; Acct List'!AJ4</f>
        <v>0</v>
      </c>
      <c r="CG3">
        <f>'Site &amp; Acct List'!AK4</f>
        <v>0</v>
      </c>
      <c r="CH3">
        <f>'Site &amp; Acct List'!AQ4</f>
        <v>0</v>
      </c>
      <c r="CI3">
        <f>'Site &amp; Acct List'!AR4</f>
        <v>0</v>
      </c>
      <c r="CJ3">
        <f>'Site &amp; Acct List'!AS4</f>
        <v>0</v>
      </c>
      <c r="CK3">
        <f>'Site &amp; Acct List'!AT4</f>
        <v>0</v>
      </c>
      <c r="CL3">
        <f>'Site &amp; Acct List'!AL4</f>
        <v>0</v>
      </c>
      <c r="CM3">
        <f>'Site &amp; Acct List'!AM4</f>
        <v>0</v>
      </c>
      <c r="CN3">
        <f>'Site &amp; Acct List'!K4</f>
        <v>0</v>
      </c>
      <c r="CO3">
        <f>'Site &amp; Acct List'!L4</f>
        <v>0</v>
      </c>
      <c r="CP3">
        <f>'Site &amp; Acct List'!M4</f>
        <v>0</v>
      </c>
      <c r="CQ3">
        <f>'Site &amp; Acct List'!N4</f>
        <v>0</v>
      </c>
      <c r="CR3">
        <f>'Site &amp; Acct List'!S4</f>
        <v>0</v>
      </c>
      <c r="CS3">
        <f>'Site &amp; Acct List'!T4</f>
        <v>0</v>
      </c>
      <c r="CT3" s="185">
        <f>'Site &amp; Acct List'!AN4</f>
        <v>0</v>
      </c>
      <c r="CU3">
        <f>'Site &amp; Acct List'!AO4</f>
        <v>0</v>
      </c>
      <c r="CV3">
        <f>'Site &amp; Acct List'!AP4</f>
        <v>0</v>
      </c>
      <c r="CW3">
        <f>'Site &amp; Acct List'!AU4</f>
        <v>0</v>
      </c>
      <c r="CX3">
        <f>'Site &amp; Acct List'!AV4</f>
        <v>0</v>
      </c>
      <c r="CY3">
        <f>'Site &amp; Acct List'!AW4</f>
        <v>0</v>
      </c>
      <c r="CZ3">
        <f>'Site &amp; Acct List'!AX4</f>
        <v>0</v>
      </c>
      <c r="DA3">
        <f>'Site &amp; Acct List'!AY4</f>
        <v>0</v>
      </c>
      <c r="DB3">
        <f>'Site &amp; Acct List'!AZ4</f>
        <v>0</v>
      </c>
    </row>
    <row r="4" spans="1:106" x14ac:dyDescent="0.2">
      <c r="A4" s="151">
        <f>'Deal Info '!M2</f>
        <v>0</v>
      </c>
      <c r="BD4">
        <f>'Site &amp; Acct List'!U5</f>
        <v>0</v>
      </c>
      <c r="BF4">
        <f>'Site &amp; Acct List'!B5</f>
        <v>0</v>
      </c>
      <c r="BG4">
        <f>'Site &amp; Acct List'!C5</f>
        <v>0</v>
      </c>
      <c r="BH4">
        <f>'Site &amp; Acct List'!D5</f>
        <v>0</v>
      </c>
      <c r="BI4">
        <f>'Site &amp; Acct List'!E5</f>
        <v>0</v>
      </c>
      <c r="BJ4">
        <f>'Site &amp; Acct List'!F5</f>
        <v>0</v>
      </c>
      <c r="BK4">
        <f>'Site &amp; Acct List'!G5</f>
        <v>0</v>
      </c>
      <c r="BL4">
        <f>'Site &amp; Acct List'!H5</f>
        <v>0</v>
      </c>
      <c r="BM4">
        <f>'Site &amp; Acct List'!I5</f>
        <v>0</v>
      </c>
      <c r="BN4">
        <f>'Site &amp; Acct List'!O5</f>
        <v>0</v>
      </c>
      <c r="BO4">
        <f>'Site &amp; Acct List'!P5</f>
        <v>0</v>
      </c>
      <c r="BP4">
        <f>'Site &amp; Acct List'!Q5</f>
        <v>0</v>
      </c>
      <c r="BQ4">
        <f>'Site &amp; Acct List'!R5</f>
        <v>0</v>
      </c>
      <c r="BR4">
        <f>'Site &amp; Acct List'!V5</f>
        <v>0</v>
      </c>
      <c r="BS4">
        <f>'Site &amp; Acct List'!W5</f>
        <v>0</v>
      </c>
      <c r="BT4">
        <f>'Site &amp; Acct List'!X5</f>
        <v>0</v>
      </c>
      <c r="BU4">
        <f>'Site &amp; Acct List'!Y5</f>
        <v>0</v>
      </c>
      <c r="BV4">
        <f>'Site &amp; Acct List'!Z5</f>
        <v>0</v>
      </c>
      <c r="BW4">
        <f>'Site &amp; Acct List'!AA5</f>
        <v>0</v>
      </c>
      <c r="BX4">
        <f>'Site &amp; Acct List'!AB5</f>
        <v>0</v>
      </c>
      <c r="BY4">
        <f>'Site &amp; Acct List'!AC5</f>
        <v>0</v>
      </c>
      <c r="BZ4">
        <f>'Site &amp; Acct List'!AD5</f>
        <v>0</v>
      </c>
      <c r="CA4">
        <f>'Site &amp; Acct List'!AE5</f>
        <v>0</v>
      </c>
      <c r="CB4">
        <f>'Site &amp; Acct List'!AF5</f>
        <v>0</v>
      </c>
      <c r="CC4">
        <f>'Site &amp; Acct List'!AG5</f>
        <v>0</v>
      </c>
      <c r="CD4">
        <f>'Site &amp; Acct List'!AH5</f>
        <v>0</v>
      </c>
      <c r="CE4">
        <f>'Site &amp; Acct List'!AI5</f>
        <v>0</v>
      </c>
      <c r="CF4">
        <f>'Site &amp; Acct List'!AJ5</f>
        <v>0</v>
      </c>
      <c r="CG4">
        <f>'Site &amp; Acct List'!AK5</f>
        <v>0</v>
      </c>
      <c r="CH4">
        <f>'Site &amp; Acct List'!AQ5</f>
        <v>0</v>
      </c>
      <c r="CI4">
        <f>'Site &amp; Acct List'!AR5</f>
        <v>0</v>
      </c>
      <c r="CJ4">
        <f>'Site &amp; Acct List'!AS5</f>
        <v>0</v>
      </c>
      <c r="CK4">
        <f>'Site &amp; Acct List'!AT5</f>
        <v>0</v>
      </c>
      <c r="CL4">
        <f>'Site &amp; Acct List'!AL5</f>
        <v>0</v>
      </c>
      <c r="CM4">
        <f>'Site &amp; Acct List'!AM5</f>
        <v>0</v>
      </c>
      <c r="CN4">
        <f>'Site &amp; Acct List'!K5</f>
        <v>0</v>
      </c>
      <c r="CO4">
        <f>'Site &amp; Acct List'!L5</f>
        <v>0</v>
      </c>
      <c r="CP4">
        <f>'Site &amp; Acct List'!M5</f>
        <v>0</v>
      </c>
      <c r="CQ4">
        <f>'Site &amp; Acct List'!N5</f>
        <v>0</v>
      </c>
      <c r="CR4">
        <f>'Site &amp; Acct List'!S5</f>
        <v>0</v>
      </c>
      <c r="CS4">
        <f>'Site &amp; Acct List'!T5</f>
        <v>0</v>
      </c>
      <c r="CT4" s="185">
        <f>'Site &amp; Acct List'!AN5</f>
        <v>0</v>
      </c>
      <c r="CU4">
        <f>'Site &amp; Acct List'!AO5</f>
        <v>0</v>
      </c>
      <c r="CV4">
        <f>'Site &amp; Acct List'!AP5</f>
        <v>0</v>
      </c>
      <c r="CW4">
        <f>'Site &amp; Acct List'!AU5</f>
        <v>0</v>
      </c>
      <c r="CX4">
        <f>'Site &amp; Acct List'!AV5</f>
        <v>0</v>
      </c>
      <c r="CY4">
        <f>'Site &amp; Acct List'!AW5</f>
        <v>0</v>
      </c>
      <c r="CZ4">
        <f>'Site &amp; Acct List'!AX5</f>
        <v>0</v>
      </c>
      <c r="DA4">
        <f>'Site &amp; Acct List'!AY5</f>
        <v>0</v>
      </c>
      <c r="DB4">
        <f>'Site &amp; Acct List'!AZ5</f>
        <v>0</v>
      </c>
    </row>
    <row r="5" spans="1:106" x14ac:dyDescent="0.2">
      <c r="A5" s="151">
        <f>'Deal Info '!M2</f>
        <v>0</v>
      </c>
      <c r="BD5">
        <f>'Site &amp; Acct List'!U6</f>
        <v>0</v>
      </c>
      <c r="BF5">
        <f>'Site &amp; Acct List'!B6</f>
        <v>0</v>
      </c>
      <c r="BG5">
        <f>'Site &amp; Acct List'!C6</f>
        <v>0</v>
      </c>
      <c r="BH5">
        <f>'Site &amp; Acct List'!D6</f>
        <v>0</v>
      </c>
      <c r="BI5">
        <f>'Site &amp; Acct List'!E6</f>
        <v>0</v>
      </c>
      <c r="BJ5">
        <f>'Site &amp; Acct List'!F6</f>
        <v>0</v>
      </c>
      <c r="BK5">
        <f>'Site &amp; Acct List'!G6</f>
        <v>0</v>
      </c>
      <c r="BL5">
        <f>'Site &amp; Acct List'!H6</f>
        <v>0</v>
      </c>
      <c r="BM5">
        <f>'Site &amp; Acct List'!I6</f>
        <v>0</v>
      </c>
      <c r="BN5">
        <f>'Site &amp; Acct List'!O6</f>
        <v>0</v>
      </c>
      <c r="BO5">
        <f>'Site &amp; Acct List'!P6</f>
        <v>0</v>
      </c>
      <c r="BP5">
        <f>'Site &amp; Acct List'!Q6</f>
        <v>0</v>
      </c>
      <c r="BQ5">
        <f>'Site &amp; Acct List'!R6</f>
        <v>0</v>
      </c>
      <c r="BR5">
        <f>'Site &amp; Acct List'!V6</f>
        <v>0</v>
      </c>
      <c r="BS5">
        <f>'Site &amp; Acct List'!W6</f>
        <v>0</v>
      </c>
      <c r="BT5">
        <f>'Site &amp; Acct List'!X6</f>
        <v>0</v>
      </c>
      <c r="BU5">
        <f>'Site &amp; Acct List'!Y6</f>
        <v>0</v>
      </c>
      <c r="BV5">
        <f>'Site &amp; Acct List'!Z6</f>
        <v>0</v>
      </c>
      <c r="BW5">
        <f>'Site &amp; Acct List'!AA6</f>
        <v>0</v>
      </c>
      <c r="BX5">
        <f>'Site &amp; Acct List'!AB6</f>
        <v>0</v>
      </c>
      <c r="BY5">
        <f>'Site &amp; Acct List'!AC6</f>
        <v>0</v>
      </c>
      <c r="BZ5">
        <f>'Site &amp; Acct List'!AD6</f>
        <v>0</v>
      </c>
      <c r="CA5">
        <f>'Site &amp; Acct List'!AE6</f>
        <v>0</v>
      </c>
      <c r="CB5">
        <f>'Site &amp; Acct List'!AF6</f>
        <v>0</v>
      </c>
      <c r="CC5">
        <f>'Site &amp; Acct List'!AG6</f>
        <v>0</v>
      </c>
      <c r="CD5">
        <f>'Site &amp; Acct List'!AH6</f>
        <v>0</v>
      </c>
      <c r="CE5">
        <f>'Site &amp; Acct List'!AI6</f>
        <v>0</v>
      </c>
      <c r="CF5">
        <f>'Site &amp; Acct List'!AJ6</f>
        <v>0</v>
      </c>
      <c r="CG5">
        <f>'Site &amp; Acct List'!AK6</f>
        <v>0</v>
      </c>
      <c r="CH5">
        <f>'Site &amp; Acct List'!AQ6</f>
        <v>0</v>
      </c>
      <c r="CI5">
        <f>'Site &amp; Acct List'!AR6</f>
        <v>0</v>
      </c>
      <c r="CJ5">
        <f>'Site &amp; Acct List'!AS6</f>
        <v>0</v>
      </c>
      <c r="CK5">
        <f>'Site &amp; Acct List'!AT6</f>
        <v>0</v>
      </c>
      <c r="CL5">
        <f>'Site &amp; Acct List'!AL6</f>
        <v>0</v>
      </c>
      <c r="CM5">
        <f>'Site &amp; Acct List'!AM6</f>
        <v>0</v>
      </c>
      <c r="CN5">
        <f>'Site &amp; Acct List'!K6</f>
        <v>0</v>
      </c>
      <c r="CO5">
        <f>'Site &amp; Acct List'!L6</f>
        <v>0</v>
      </c>
      <c r="CP5">
        <f>'Site &amp; Acct List'!M6</f>
        <v>0</v>
      </c>
      <c r="CQ5">
        <f>'Site &amp; Acct List'!N6</f>
        <v>0</v>
      </c>
      <c r="CR5">
        <f>'Site &amp; Acct List'!S6</f>
        <v>0</v>
      </c>
      <c r="CS5">
        <f>'Site &amp; Acct List'!T6</f>
        <v>0</v>
      </c>
      <c r="CT5" s="185">
        <f>'Site &amp; Acct List'!AN6</f>
        <v>0</v>
      </c>
      <c r="CU5">
        <f>'Site &amp; Acct List'!AO6</f>
        <v>0</v>
      </c>
      <c r="CV5">
        <f>'Site &amp; Acct List'!AP6</f>
        <v>0</v>
      </c>
      <c r="CW5">
        <f>'Site &amp; Acct List'!AU6</f>
        <v>0</v>
      </c>
      <c r="CX5">
        <f>'Site &amp; Acct List'!AV6</f>
        <v>0</v>
      </c>
      <c r="CY5">
        <f>'Site &amp; Acct List'!AW6</f>
        <v>0</v>
      </c>
      <c r="CZ5">
        <f>'Site &amp; Acct List'!AX6</f>
        <v>0</v>
      </c>
      <c r="DA5">
        <f>'Site &amp; Acct List'!AY6</f>
        <v>0</v>
      </c>
      <c r="DB5">
        <f>'Site &amp; Acct List'!AZ6</f>
        <v>0</v>
      </c>
    </row>
    <row r="6" spans="1:106" x14ac:dyDescent="0.2">
      <c r="A6" s="151">
        <f>'Deal Info '!M2</f>
        <v>0</v>
      </c>
      <c r="BD6">
        <f>'Site &amp; Acct List'!U7</f>
        <v>0</v>
      </c>
      <c r="BF6">
        <f>'Site &amp; Acct List'!B7</f>
        <v>0</v>
      </c>
      <c r="BG6">
        <f>'Site &amp; Acct List'!C7</f>
        <v>0</v>
      </c>
      <c r="BH6">
        <f>'Site &amp; Acct List'!D7</f>
        <v>0</v>
      </c>
      <c r="BI6">
        <f>'Site &amp; Acct List'!E7</f>
        <v>0</v>
      </c>
      <c r="BJ6">
        <f>'Site &amp; Acct List'!F7</f>
        <v>0</v>
      </c>
      <c r="BK6">
        <f>'Site &amp; Acct List'!G7</f>
        <v>0</v>
      </c>
      <c r="BL6">
        <f>'Site &amp; Acct List'!H7</f>
        <v>0</v>
      </c>
      <c r="BM6">
        <f>'Site &amp; Acct List'!I7</f>
        <v>0</v>
      </c>
      <c r="BN6">
        <f>'Site &amp; Acct List'!O7</f>
        <v>0</v>
      </c>
      <c r="BO6">
        <f>'Site &amp; Acct List'!P7</f>
        <v>0</v>
      </c>
      <c r="BP6">
        <f>'Site &amp; Acct List'!Q7</f>
        <v>0</v>
      </c>
      <c r="BQ6">
        <f>'Site &amp; Acct List'!R7</f>
        <v>0</v>
      </c>
      <c r="BR6">
        <f>'Site &amp; Acct List'!V7</f>
        <v>0</v>
      </c>
      <c r="BS6">
        <f>'Site &amp; Acct List'!W7</f>
        <v>0</v>
      </c>
      <c r="BT6">
        <f>'Site &amp; Acct List'!X7</f>
        <v>0</v>
      </c>
      <c r="BU6">
        <f>'Site &amp; Acct List'!Y7</f>
        <v>0</v>
      </c>
      <c r="BV6">
        <f>'Site &amp; Acct List'!Z7</f>
        <v>0</v>
      </c>
      <c r="BW6">
        <f>'Site &amp; Acct List'!AA7</f>
        <v>0</v>
      </c>
      <c r="BX6">
        <f>'Site &amp; Acct List'!AB7</f>
        <v>0</v>
      </c>
      <c r="BY6">
        <f>'Site &amp; Acct List'!AC7</f>
        <v>0</v>
      </c>
      <c r="BZ6">
        <f>'Site &amp; Acct List'!AD7</f>
        <v>0</v>
      </c>
      <c r="CA6">
        <f>'Site &amp; Acct List'!AE7</f>
        <v>0</v>
      </c>
      <c r="CB6">
        <f>'Site &amp; Acct List'!AF7</f>
        <v>0</v>
      </c>
      <c r="CC6">
        <f>'Site &amp; Acct List'!AG7</f>
        <v>0</v>
      </c>
      <c r="CD6">
        <f>'Site &amp; Acct List'!AH7</f>
        <v>0</v>
      </c>
      <c r="CE6">
        <f>'Site &amp; Acct List'!AI7</f>
        <v>0</v>
      </c>
      <c r="CF6">
        <f>'Site &amp; Acct List'!AJ7</f>
        <v>0</v>
      </c>
      <c r="CG6">
        <f>'Site &amp; Acct List'!AK7</f>
        <v>0</v>
      </c>
      <c r="CH6">
        <f>'Site &amp; Acct List'!AQ7</f>
        <v>0</v>
      </c>
      <c r="CI6">
        <f>'Site &amp; Acct List'!AR7</f>
        <v>0</v>
      </c>
      <c r="CJ6">
        <f>'Site &amp; Acct List'!AS7</f>
        <v>0</v>
      </c>
      <c r="CK6">
        <f>'Site &amp; Acct List'!AT7</f>
        <v>0</v>
      </c>
      <c r="CL6">
        <f>'Site &amp; Acct List'!AL7</f>
        <v>0</v>
      </c>
      <c r="CM6">
        <f>'Site &amp; Acct List'!AM7</f>
        <v>0</v>
      </c>
      <c r="CN6">
        <f>'Site &amp; Acct List'!K7</f>
        <v>0</v>
      </c>
      <c r="CO6">
        <f>'Site &amp; Acct List'!L7</f>
        <v>0</v>
      </c>
      <c r="CP6">
        <f>'Site &amp; Acct List'!M7</f>
        <v>0</v>
      </c>
      <c r="CQ6">
        <f>'Site &amp; Acct List'!N7</f>
        <v>0</v>
      </c>
      <c r="CR6">
        <f>'Site &amp; Acct List'!S7</f>
        <v>0</v>
      </c>
      <c r="CS6">
        <f>'Site &amp; Acct List'!T7</f>
        <v>0</v>
      </c>
      <c r="CT6" s="185">
        <f>'Site &amp; Acct List'!AN7</f>
        <v>0</v>
      </c>
      <c r="CU6">
        <f>'Site &amp; Acct List'!AO7</f>
        <v>0</v>
      </c>
      <c r="CV6">
        <f>'Site &amp; Acct List'!AP7</f>
        <v>0</v>
      </c>
      <c r="CW6">
        <f>'Site &amp; Acct List'!AU7</f>
        <v>0</v>
      </c>
      <c r="CX6">
        <f>'Site &amp; Acct List'!AV7</f>
        <v>0</v>
      </c>
      <c r="CY6">
        <f>'Site &amp; Acct List'!AW7</f>
        <v>0</v>
      </c>
      <c r="CZ6">
        <f>'Site &amp; Acct List'!AX7</f>
        <v>0</v>
      </c>
      <c r="DA6">
        <f>'Site &amp; Acct List'!AY7</f>
        <v>0</v>
      </c>
      <c r="DB6">
        <f>'Site &amp; Acct List'!AZ7</f>
        <v>0</v>
      </c>
    </row>
    <row r="7" spans="1:106" x14ac:dyDescent="0.2">
      <c r="A7" s="151">
        <f>'Deal Info '!M2</f>
        <v>0</v>
      </c>
      <c r="BD7">
        <f>'Site &amp; Acct List'!U8</f>
        <v>0</v>
      </c>
      <c r="BF7">
        <f>'Site &amp; Acct List'!B8</f>
        <v>0</v>
      </c>
      <c r="BG7">
        <f>'Site &amp; Acct List'!C8</f>
        <v>0</v>
      </c>
      <c r="BH7">
        <f>'Site &amp; Acct List'!D8</f>
        <v>0</v>
      </c>
      <c r="BI7">
        <f>'Site &amp; Acct List'!E8</f>
        <v>0</v>
      </c>
      <c r="BJ7">
        <f>'Site &amp; Acct List'!F8</f>
        <v>0</v>
      </c>
      <c r="BK7">
        <f>'Site &amp; Acct List'!G8</f>
        <v>0</v>
      </c>
      <c r="BL7">
        <f>'Site &amp; Acct List'!H8</f>
        <v>0</v>
      </c>
      <c r="BM7">
        <f>'Site &amp; Acct List'!I8</f>
        <v>0</v>
      </c>
      <c r="BN7">
        <f>'Site &amp; Acct List'!O8</f>
        <v>0</v>
      </c>
      <c r="BO7">
        <f>'Site &amp; Acct List'!P8</f>
        <v>0</v>
      </c>
      <c r="BP7">
        <f>'Site &amp; Acct List'!Q8</f>
        <v>0</v>
      </c>
      <c r="BQ7">
        <f>'Site &amp; Acct List'!R8</f>
        <v>0</v>
      </c>
      <c r="BR7">
        <f>'Site &amp; Acct List'!V8</f>
        <v>0</v>
      </c>
      <c r="BS7">
        <f>'Site &amp; Acct List'!W8</f>
        <v>0</v>
      </c>
      <c r="BT7">
        <f>'Site &amp; Acct List'!X8</f>
        <v>0</v>
      </c>
      <c r="BU7">
        <f>'Site &amp; Acct List'!Y8</f>
        <v>0</v>
      </c>
      <c r="BV7">
        <f>'Site &amp; Acct List'!Z8</f>
        <v>0</v>
      </c>
      <c r="BW7">
        <f>'Site &amp; Acct List'!AA8</f>
        <v>0</v>
      </c>
      <c r="BX7">
        <f>'Site &amp; Acct List'!AB8</f>
        <v>0</v>
      </c>
      <c r="BY7">
        <f>'Site &amp; Acct List'!AC8</f>
        <v>0</v>
      </c>
      <c r="BZ7">
        <f>'Site &amp; Acct List'!AD8</f>
        <v>0</v>
      </c>
      <c r="CA7">
        <f>'Site &amp; Acct List'!AE8</f>
        <v>0</v>
      </c>
      <c r="CB7">
        <f>'Site &amp; Acct List'!AF8</f>
        <v>0</v>
      </c>
      <c r="CC7">
        <f>'Site &amp; Acct List'!AG8</f>
        <v>0</v>
      </c>
      <c r="CD7">
        <f>'Site &amp; Acct List'!AH8</f>
        <v>0</v>
      </c>
      <c r="CE7">
        <f>'Site &amp; Acct List'!AI8</f>
        <v>0</v>
      </c>
      <c r="CF7">
        <f>'Site &amp; Acct List'!AJ8</f>
        <v>0</v>
      </c>
      <c r="CG7">
        <f>'Site &amp; Acct List'!AK8</f>
        <v>0</v>
      </c>
      <c r="CH7">
        <f>'Site &amp; Acct List'!AQ8</f>
        <v>0</v>
      </c>
      <c r="CI7">
        <f>'Site &amp; Acct List'!AR8</f>
        <v>0</v>
      </c>
      <c r="CJ7">
        <f>'Site &amp; Acct List'!AS8</f>
        <v>0</v>
      </c>
      <c r="CK7">
        <f>'Site &amp; Acct List'!AT8</f>
        <v>0</v>
      </c>
      <c r="CL7">
        <f>'Site &amp; Acct List'!AL8</f>
        <v>0</v>
      </c>
      <c r="CM7">
        <f>'Site &amp; Acct List'!AM8</f>
        <v>0</v>
      </c>
      <c r="CN7">
        <f>'Site &amp; Acct List'!K8</f>
        <v>0</v>
      </c>
      <c r="CO7">
        <f>'Site &amp; Acct List'!L8</f>
        <v>0</v>
      </c>
      <c r="CP7">
        <f>'Site &amp; Acct List'!M8</f>
        <v>0</v>
      </c>
      <c r="CQ7">
        <f>'Site &amp; Acct List'!N8</f>
        <v>0</v>
      </c>
      <c r="CR7">
        <f>'Site &amp; Acct List'!S8</f>
        <v>0</v>
      </c>
      <c r="CS7">
        <f>'Site &amp; Acct List'!T8</f>
        <v>0</v>
      </c>
      <c r="CT7" s="185">
        <f>'Site &amp; Acct List'!AN8</f>
        <v>0</v>
      </c>
      <c r="CU7">
        <f>'Site &amp; Acct List'!AO8</f>
        <v>0</v>
      </c>
      <c r="CV7">
        <f>'Site &amp; Acct List'!AP8</f>
        <v>0</v>
      </c>
      <c r="CW7">
        <f>'Site &amp; Acct List'!AU8</f>
        <v>0</v>
      </c>
      <c r="CX7">
        <f>'Site &amp; Acct List'!AV8</f>
        <v>0</v>
      </c>
      <c r="CY7">
        <f>'Site &amp; Acct List'!AW8</f>
        <v>0</v>
      </c>
      <c r="CZ7">
        <f>'Site &amp; Acct List'!AX8</f>
        <v>0</v>
      </c>
      <c r="DA7">
        <f>'Site &amp; Acct List'!AY8</f>
        <v>0</v>
      </c>
      <c r="DB7">
        <f>'Site &amp; Acct List'!AZ8</f>
        <v>0</v>
      </c>
    </row>
    <row r="8" spans="1:106" x14ac:dyDescent="0.2">
      <c r="A8" s="151">
        <f>'Deal Info '!M2</f>
        <v>0</v>
      </c>
      <c r="BD8">
        <f>'Site &amp; Acct List'!U9</f>
        <v>0</v>
      </c>
      <c r="BF8">
        <f>'Site &amp; Acct List'!B9</f>
        <v>0</v>
      </c>
      <c r="BG8">
        <f>'Site &amp; Acct List'!C9</f>
        <v>0</v>
      </c>
      <c r="BH8">
        <f>'Site &amp; Acct List'!D9</f>
        <v>0</v>
      </c>
      <c r="BI8">
        <f>'Site &amp; Acct List'!E9</f>
        <v>0</v>
      </c>
      <c r="BJ8">
        <f>'Site &amp; Acct List'!F9</f>
        <v>0</v>
      </c>
      <c r="BK8">
        <f>'Site &amp; Acct List'!G9</f>
        <v>0</v>
      </c>
      <c r="BL8">
        <f>'Site &amp; Acct List'!H9</f>
        <v>0</v>
      </c>
      <c r="BM8">
        <f>'Site &amp; Acct List'!I9</f>
        <v>0</v>
      </c>
      <c r="BN8">
        <f>'Site &amp; Acct List'!O9</f>
        <v>0</v>
      </c>
      <c r="BO8">
        <f>'Site &amp; Acct List'!P9</f>
        <v>0</v>
      </c>
      <c r="BP8">
        <f>'Site &amp; Acct List'!Q9</f>
        <v>0</v>
      </c>
      <c r="BQ8">
        <f>'Site &amp; Acct List'!R9</f>
        <v>0</v>
      </c>
      <c r="BR8">
        <f>'Site &amp; Acct List'!V9</f>
        <v>0</v>
      </c>
      <c r="BS8">
        <f>'Site &amp; Acct List'!W9</f>
        <v>0</v>
      </c>
      <c r="BT8">
        <f>'Site &amp; Acct List'!X9</f>
        <v>0</v>
      </c>
      <c r="BU8">
        <f>'Site &amp; Acct List'!Y9</f>
        <v>0</v>
      </c>
      <c r="BV8">
        <f>'Site &amp; Acct List'!Z9</f>
        <v>0</v>
      </c>
      <c r="BW8">
        <f>'Site &amp; Acct List'!AA9</f>
        <v>0</v>
      </c>
      <c r="BX8">
        <f>'Site &amp; Acct List'!AB9</f>
        <v>0</v>
      </c>
      <c r="BY8">
        <f>'Site &amp; Acct List'!AC9</f>
        <v>0</v>
      </c>
      <c r="BZ8">
        <f>'Site &amp; Acct List'!AD9</f>
        <v>0</v>
      </c>
      <c r="CA8">
        <f>'Site &amp; Acct List'!AE9</f>
        <v>0</v>
      </c>
      <c r="CB8">
        <f>'Site &amp; Acct List'!AF9</f>
        <v>0</v>
      </c>
      <c r="CC8">
        <f>'Site &amp; Acct List'!AG9</f>
        <v>0</v>
      </c>
      <c r="CD8">
        <f>'Site &amp; Acct List'!AH9</f>
        <v>0</v>
      </c>
      <c r="CE8">
        <f>'Site &amp; Acct List'!AI9</f>
        <v>0</v>
      </c>
      <c r="CF8">
        <f>'Site &amp; Acct List'!AJ9</f>
        <v>0</v>
      </c>
      <c r="CG8">
        <f>'Site &amp; Acct List'!AK9</f>
        <v>0</v>
      </c>
      <c r="CH8">
        <f>'Site &amp; Acct List'!AQ9</f>
        <v>0</v>
      </c>
      <c r="CI8">
        <f>'Site &amp; Acct List'!AR9</f>
        <v>0</v>
      </c>
      <c r="CJ8">
        <f>'Site &amp; Acct List'!AS9</f>
        <v>0</v>
      </c>
      <c r="CK8">
        <f>'Site &amp; Acct List'!AT9</f>
        <v>0</v>
      </c>
      <c r="CL8">
        <f>'Site &amp; Acct List'!AL9</f>
        <v>0</v>
      </c>
      <c r="CM8">
        <f>'Site &amp; Acct List'!AM9</f>
        <v>0</v>
      </c>
      <c r="CN8">
        <f>'Site &amp; Acct List'!K9</f>
        <v>0</v>
      </c>
      <c r="CO8">
        <f>'Site &amp; Acct List'!L9</f>
        <v>0</v>
      </c>
      <c r="CP8">
        <f>'Site &amp; Acct List'!M9</f>
        <v>0</v>
      </c>
      <c r="CQ8">
        <f>'Site &amp; Acct List'!N9</f>
        <v>0</v>
      </c>
      <c r="CR8">
        <f>'Site &amp; Acct List'!S9</f>
        <v>0</v>
      </c>
      <c r="CS8">
        <f>'Site &amp; Acct List'!T9</f>
        <v>0</v>
      </c>
      <c r="CT8" s="185">
        <f>'Site &amp; Acct List'!AN9</f>
        <v>0</v>
      </c>
      <c r="CU8">
        <f>'Site &amp; Acct List'!AO9</f>
        <v>0</v>
      </c>
      <c r="CV8">
        <f>'Site &amp; Acct List'!AP9</f>
        <v>0</v>
      </c>
      <c r="CW8">
        <f>'Site &amp; Acct List'!AU9</f>
        <v>0</v>
      </c>
      <c r="CX8">
        <f>'Site &amp; Acct List'!AV9</f>
        <v>0</v>
      </c>
      <c r="CY8">
        <f>'Site &amp; Acct List'!AW9</f>
        <v>0</v>
      </c>
      <c r="CZ8">
        <f>'Site &amp; Acct List'!AX9</f>
        <v>0</v>
      </c>
      <c r="DA8">
        <f>'Site &amp; Acct List'!AY9</f>
        <v>0</v>
      </c>
      <c r="DB8">
        <f>'Site &amp; Acct List'!AZ9</f>
        <v>0</v>
      </c>
    </row>
    <row r="9" spans="1:106" x14ac:dyDescent="0.2">
      <c r="A9" s="151">
        <f>'Deal Info '!M2</f>
        <v>0</v>
      </c>
      <c r="BD9">
        <f>'Site &amp; Acct List'!U10</f>
        <v>0</v>
      </c>
      <c r="BF9">
        <f>'Site &amp; Acct List'!B10</f>
        <v>0</v>
      </c>
      <c r="BG9">
        <f>'Site &amp; Acct List'!C10</f>
        <v>0</v>
      </c>
      <c r="BH9">
        <f>'Site &amp; Acct List'!D10</f>
        <v>0</v>
      </c>
      <c r="BI9">
        <f>'Site &amp; Acct List'!E10</f>
        <v>0</v>
      </c>
      <c r="BJ9">
        <f>'Site &amp; Acct List'!F10</f>
        <v>0</v>
      </c>
      <c r="BK9">
        <f>'Site &amp; Acct List'!G10</f>
        <v>0</v>
      </c>
      <c r="BL9">
        <f>'Site &amp; Acct List'!H10</f>
        <v>0</v>
      </c>
      <c r="BM9">
        <f>'Site &amp; Acct List'!I10</f>
        <v>0</v>
      </c>
      <c r="BN9">
        <f>'Site &amp; Acct List'!O10</f>
        <v>0</v>
      </c>
      <c r="BO9">
        <f>'Site &amp; Acct List'!P10</f>
        <v>0</v>
      </c>
      <c r="BP9">
        <f>'Site &amp; Acct List'!Q10</f>
        <v>0</v>
      </c>
      <c r="BQ9">
        <f>'Site &amp; Acct List'!R10</f>
        <v>0</v>
      </c>
      <c r="BR9">
        <f>'Site &amp; Acct List'!V10</f>
        <v>0</v>
      </c>
      <c r="BS9">
        <f>'Site &amp; Acct List'!W10</f>
        <v>0</v>
      </c>
      <c r="BT9">
        <f>'Site &amp; Acct List'!X10</f>
        <v>0</v>
      </c>
      <c r="BU9">
        <f>'Site &amp; Acct List'!Y10</f>
        <v>0</v>
      </c>
      <c r="BV9">
        <f>'Site &amp; Acct List'!Z10</f>
        <v>0</v>
      </c>
      <c r="BW9">
        <f>'Site &amp; Acct List'!AA10</f>
        <v>0</v>
      </c>
      <c r="BX9">
        <f>'Site &amp; Acct List'!AB10</f>
        <v>0</v>
      </c>
      <c r="BY9">
        <f>'Site &amp; Acct List'!AC10</f>
        <v>0</v>
      </c>
      <c r="BZ9">
        <f>'Site &amp; Acct List'!AD10</f>
        <v>0</v>
      </c>
      <c r="CA9">
        <f>'Site &amp; Acct List'!AE10</f>
        <v>0</v>
      </c>
      <c r="CB9">
        <f>'Site &amp; Acct List'!AF10</f>
        <v>0</v>
      </c>
      <c r="CC9">
        <f>'Site &amp; Acct List'!AG10</f>
        <v>0</v>
      </c>
      <c r="CD9">
        <f>'Site &amp; Acct List'!AH10</f>
        <v>0</v>
      </c>
      <c r="CE9">
        <f>'Site &amp; Acct List'!AI10</f>
        <v>0</v>
      </c>
      <c r="CF9">
        <f>'Site &amp; Acct List'!AJ10</f>
        <v>0</v>
      </c>
      <c r="CG9">
        <f>'Site &amp; Acct List'!AK10</f>
        <v>0</v>
      </c>
      <c r="CH9">
        <f>'Site &amp; Acct List'!AQ10</f>
        <v>0</v>
      </c>
      <c r="CI9">
        <f>'Site &amp; Acct List'!AR10</f>
        <v>0</v>
      </c>
      <c r="CJ9">
        <f>'Site &amp; Acct List'!AS10</f>
        <v>0</v>
      </c>
      <c r="CK9">
        <f>'Site &amp; Acct List'!AT10</f>
        <v>0</v>
      </c>
      <c r="CL9">
        <f>'Site &amp; Acct List'!AL10</f>
        <v>0</v>
      </c>
      <c r="CM9">
        <f>'Site &amp; Acct List'!AM10</f>
        <v>0</v>
      </c>
      <c r="CN9">
        <f>'Site &amp; Acct List'!K10</f>
        <v>0</v>
      </c>
      <c r="CO9">
        <f>'Site &amp; Acct List'!L10</f>
        <v>0</v>
      </c>
      <c r="CP9">
        <f>'Site &amp; Acct List'!M10</f>
        <v>0</v>
      </c>
      <c r="CQ9">
        <f>'Site &amp; Acct List'!N10</f>
        <v>0</v>
      </c>
      <c r="CR9">
        <f>'Site &amp; Acct List'!S10</f>
        <v>0</v>
      </c>
      <c r="CS9">
        <f>'Site &amp; Acct List'!T10</f>
        <v>0</v>
      </c>
      <c r="CT9" s="185">
        <f>'Site &amp; Acct List'!AN10</f>
        <v>0</v>
      </c>
      <c r="CU9">
        <f>'Site &amp; Acct List'!AO10</f>
        <v>0</v>
      </c>
      <c r="CV9">
        <f>'Site &amp; Acct List'!AP10</f>
        <v>0</v>
      </c>
      <c r="CW9">
        <f>'Site &amp; Acct List'!AU10</f>
        <v>0</v>
      </c>
      <c r="CX9">
        <f>'Site &amp; Acct List'!AV10</f>
        <v>0</v>
      </c>
      <c r="CY9">
        <f>'Site &amp; Acct List'!AW10</f>
        <v>0</v>
      </c>
      <c r="CZ9">
        <f>'Site &amp; Acct List'!AX10</f>
        <v>0</v>
      </c>
      <c r="DA9">
        <f>'Site &amp; Acct List'!AY10</f>
        <v>0</v>
      </c>
      <c r="DB9">
        <f>'Site &amp; Acct List'!AZ10</f>
        <v>0</v>
      </c>
    </row>
    <row r="10" spans="1:106" x14ac:dyDescent="0.2">
      <c r="A10" s="151">
        <f>'Deal Info '!M2</f>
        <v>0</v>
      </c>
      <c r="BD10">
        <f>'Site &amp; Acct List'!U11</f>
        <v>0</v>
      </c>
      <c r="BF10">
        <f>'Site &amp; Acct List'!B11</f>
        <v>0</v>
      </c>
      <c r="BG10">
        <f>'Site &amp; Acct List'!C11</f>
        <v>0</v>
      </c>
      <c r="BH10">
        <f>'Site &amp; Acct List'!D11</f>
        <v>0</v>
      </c>
      <c r="BI10">
        <f>'Site &amp; Acct List'!E11</f>
        <v>0</v>
      </c>
      <c r="BJ10">
        <f>'Site &amp; Acct List'!F11</f>
        <v>0</v>
      </c>
      <c r="BK10">
        <f>'Site &amp; Acct List'!G11</f>
        <v>0</v>
      </c>
      <c r="BL10">
        <f>'Site &amp; Acct List'!H11</f>
        <v>0</v>
      </c>
      <c r="BM10">
        <f>'Site &amp; Acct List'!I11</f>
        <v>0</v>
      </c>
      <c r="BN10">
        <f>'Site &amp; Acct List'!O11</f>
        <v>0</v>
      </c>
      <c r="BO10">
        <f>'Site &amp; Acct List'!P11</f>
        <v>0</v>
      </c>
      <c r="BP10">
        <f>'Site &amp; Acct List'!Q11</f>
        <v>0</v>
      </c>
      <c r="BQ10">
        <f>'Site &amp; Acct List'!R11</f>
        <v>0</v>
      </c>
      <c r="BR10">
        <f>'Site &amp; Acct List'!V11</f>
        <v>0</v>
      </c>
      <c r="BS10">
        <f>'Site &amp; Acct List'!W11</f>
        <v>0</v>
      </c>
      <c r="BT10">
        <f>'Site &amp; Acct List'!X11</f>
        <v>0</v>
      </c>
      <c r="BU10">
        <f>'Site &amp; Acct List'!Y11</f>
        <v>0</v>
      </c>
      <c r="BV10">
        <f>'Site &amp; Acct List'!Z11</f>
        <v>0</v>
      </c>
      <c r="BW10">
        <f>'Site &amp; Acct List'!AA11</f>
        <v>0</v>
      </c>
      <c r="BX10">
        <f>'Site &amp; Acct List'!AB11</f>
        <v>0</v>
      </c>
      <c r="BY10">
        <f>'Site &amp; Acct List'!AC11</f>
        <v>0</v>
      </c>
      <c r="BZ10">
        <f>'Site &amp; Acct List'!AD11</f>
        <v>0</v>
      </c>
      <c r="CA10">
        <f>'Site &amp; Acct List'!AE11</f>
        <v>0</v>
      </c>
      <c r="CB10">
        <f>'Site &amp; Acct List'!AF11</f>
        <v>0</v>
      </c>
      <c r="CC10">
        <f>'Site &amp; Acct List'!AG11</f>
        <v>0</v>
      </c>
      <c r="CD10">
        <f>'Site &amp; Acct List'!AH11</f>
        <v>0</v>
      </c>
      <c r="CE10">
        <f>'Site &amp; Acct List'!AI11</f>
        <v>0</v>
      </c>
      <c r="CF10">
        <f>'Site &amp; Acct List'!AJ11</f>
        <v>0</v>
      </c>
      <c r="CG10">
        <f>'Site &amp; Acct List'!AK11</f>
        <v>0</v>
      </c>
      <c r="CH10">
        <f>'Site &amp; Acct List'!AQ11</f>
        <v>0</v>
      </c>
      <c r="CI10">
        <f>'Site &amp; Acct List'!AR11</f>
        <v>0</v>
      </c>
      <c r="CJ10">
        <f>'Site &amp; Acct List'!AS11</f>
        <v>0</v>
      </c>
      <c r="CK10">
        <f>'Site &amp; Acct List'!AT11</f>
        <v>0</v>
      </c>
      <c r="CL10">
        <f>'Site &amp; Acct List'!AL11</f>
        <v>0</v>
      </c>
      <c r="CM10">
        <f>'Site &amp; Acct List'!AM11</f>
        <v>0</v>
      </c>
      <c r="CN10">
        <f>'Site &amp; Acct List'!K11</f>
        <v>0</v>
      </c>
      <c r="CO10">
        <f>'Site &amp; Acct List'!L11</f>
        <v>0</v>
      </c>
      <c r="CP10">
        <f>'Site &amp; Acct List'!M11</f>
        <v>0</v>
      </c>
      <c r="CQ10">
        <f>'Site &amp; Acct List'!N11</f>
        <v>0</v>
      </c>
      <c r="CR10">
        <f>'Site &amp; Acct List'!S11</f>
        <v>0</v>
      </c>
      <c r="CS10">
        <f>'Site &amp; Acct List'!T11</f>
        <v>0</v>
      </c>
      <c r="CT10" s="185">
        <f>'Site &amp; Acct List'!AN11</f>
        <v>0</v>
      </c>
      <c r="CU10">
        <f>'Site &amp; Acct List'!AO11</f>
        <v>0</v>
      </c>
      <c r="CV10">
        <f>'Site &amp; Acct List'!AP11</f>
        <v>0</v>
      </c>
      <c r="CW10">
        <f>'Site &amp; Acct List'!AU11</f>
        <v>0</v>
      </c>
      <c r="CX10">
        <f>'Site &amp; Acct List'!AV11</f>
        <v>0</v>
      </c>
      <c r="CY10">
        <f>'Site &amp; Acct List'!AW11</f>
        <v>0</v>
      </c>
      <c r="CZ10">
        <f>'Site &amp; Acct List'!AX11</f>
        <v>0</v>
      </c>
      <c r="DA10">
        <f>'Site &amp; Acct List'!AY11</f>
        <v>0</v>
      </c>
      <c r="DB10">
        <f>'Site &amp; Acct List'!AZ11</f>
        <v>0</v>
      </c>
    </row>
    <row r="11" spans="1:106" x14ac:dyDescent="0.2">
      <c r="A11" s="151">
        <f>'Deal Info '!M2</f>
        <v>0</v>
      </c>
      <c r="BD11">
        <f>'Site &amp; Acct List'!U12</f>
        <v>0</v>
      </c>
      <c r="BF11">
        <f>'Site &amp; Acct List'!B12</f>
        <v>0</v>
      </c>
      <c r="BG11">
        <f>'Site &amp; Acct List'!C12</f>
        <v>0</v>
      </c>
      <c r="BH11">
        <f>'Site &amp; Acct List'!D12</f>
        <v>0</v>
      </c>
      <c r="BI11">
        <f>'Site &amp; Acct List'!E12</f>
        <v>0</v>
      </c>
      <c r="BJ11">
        <f>'Site &amp; Acct List'!F12</f>
        <v>0</v>
      </c>
      <c r="BK11">
        <f>'Site &amp; Acct List'!G12</f>
        <v>0</v>
      </c>
      <c r="BL11">
        <f>'Site &amp; Acct List'!H12</f>
        <v>0</v>
      </c>
      <c r="BM11">
        <f>'Site &amp; Acct List'!I12</f>
        <v>0</v>
      </c>
      <c r="BN11">
        <f>'Site &amp; Acct List'!O12</f>
        <v>0</v>
      </c>
      <c r="BO11">
        <f>'Site &amp; Acct List'!P12</f>
        <v>0</v>
      </c>
      <c r="BP11">
        <f>'Site &amp; Acct List'!Q12</f>
        <v>0</v>
      </c>
      <c r="BQ11">
        <f>'Site &amp; Acct List'!R12</f>
        <v>0</v>
      </c>
      <c r="BR11">
        <f>'Site &amp; Acct List'!V12</f>
        <v>0</v>
      </c>
      <c r="BS11">
        <f>'Site &amp; Acct List'!W12</f>
        <v>0</v>
      </c>
      <c r="BT11">
        <f>'Site &amp; Acct List'!X12</f>
        <v>0</v>
      </c>
      <c r="BU11">
        <f>'Site &amp; Acct List'!Y12</f>
        <v>0</v>
      </c>
      <c r="BV11">
        <f>'Site &amp; Acct List'!Z12</f>
        <v>0</v>
      </c>
      <c r="BW11">
        <f>'Site &amp; Acct List'!AA12</f>
        <v>0</v>
      </c>
      <c r="BX11">
        <f>'Site &amp; Acct List'!AB12</f>
        <v>0</v>
      </c>
      <c r="BY11">
        <f>'Site &amp; Acct List'!AC12</f>
        <v>0</v>
      </c>
      <c r="BZ11">
        <f>'Site &amp; Acct List'!AD12</f>
        <v>0</v>
      </c>
      <c r="CA11">
        <f>'Site &amp; Acct List'!AE12</f>
        <v>0</v>
      </c>
      <c r="CB11">
        <f>'Site &amp; Acct List'!AF12</f>
        <v>0</v>
      </c>
      <c r="CC11">
        <f>'Site &amp; Acct List'!AG12</f>
        <v>0</v>
      </c>
      <c r="CD11">
        <f>'Site &amp; Acct List'!AH12</f>
        <v>0</v>
      </c>
      <c r="CE11">
        <f>'Site &amp; Acct List'!AI12</f>
        <v>0</v>
      </c>
      <c r="CF11">
        <f>'Site &amp; Acct List'!AJ12</f>
        <v>0</v>
      </c>
      <c r="CG11">
        <f>'Site &amp; Acct List'!AK12</f>
        <v>0</v>
      </c>
      <c r="CH11">
        <f>'Site &amp; Acct List'!AQ12</f>
        <v>0</v>
      </c>
      <c r="CI11">
        <f>'Site &amp; Acct List'!AR12</f>
        <v>0</v>
      </c>
      <c r="CJ11">
        <f>'Site &amp; Acct List'!AS12</f>
        <v>0</v>
      </c>
      <c r="CK11">
        <f>'Site &amp; Acct List'!AT12</f>
        <v>0</v>
      </c>
      <c r="CL11">
        <f>'Site &amp; Acct List'!AL12</f>
        <v>0</v>
      </c>
      <c r="CM11">
        <f>'Site &amp; Acct List'!AM12</f>
        <v>0</v>
      </c>
      <c r="CN11">
        <f>'Site &amp; Acct List'!K12</f>
        <v>0</v>
      </c>
      <c r="CO11">
        <f>'Site &amp; Acct List'!L12</f>
        <v>0</v>
      </c>
      <c r="CP11">
        <f>'Site &amp; Acct List'!M12</f>
        <v>0</v>
      </c>
      <c r="CQ11">
        <f>'Site &amp; Acct List'!N12</f>
        <v>0</v>
      </c>
      <c r="CR11">
        <f>'Site &amp; Acct List'!S12</f>
        <v>0</v>
      </c>
      <c r="CS11">
        <f>'Site &amp; Acct List'!T12</f>
        <v>0</v>
      </c>
      <c r="CT11" s="185">
        <f>'Site &amp; Acct List'!AN12</f>
        <v>0</v>
      </c>
      <c r="CU11">
        <f>'Site &amp; Acct List'!AO12</f>
        <v>0</v>
      </c>
      <c r="CV11">
        <f>'Site &amp; Acct List'!AP12</f>
        <v>0</v>
      </c>
      <c r="CW11">
        <f>'Site &amp; Acct List'!AU12</f>
        <v>0</v>
      </c>
      <c r="CX11">
        <f>'Site &amp; Acct List'!AV12</f>
        <v>0</v>
      </c>
      <c r="CY11">
        <f>'Site &amp; Acct List'!AW12</f>
        <v>0</v>
      </c>
      <c r="CZ11">
        <f>'Site &amp; Acct List'!AX12</f>
        <v>0</v>
      </c>
      <c r="DA11">
        <f>'Site &amp; Acct List'!AY12</f>
        <v>0</v>
      </c>
      <c r="DB11">
        <f>'Site &amp; Acct List'!AZ12</f>
        <v>0</v>
      </c>
    </row>
    <row r="12" spans="1:106" x14ac:dyDescent="0.2">
      <c r="A12" s="151">
        <f>'Deal Info '!M2</f>
        <v>0</v>
      </c>
      <c r="BD12">
        <f>'Site &amp; Acct List'!U13</f>
        <v>0</v>
      </c>
      <c r="BF12">
        <f>'Site &amp; Acct List'!B13</f>
        <v>0</v>
      </c>
      <c r="BG12">
        <f>'Site &amp; Acct List'!C13</f>
        <v>0</v>
      </c>
      <c r="BH12">
        <f>'Site &amp; Acct List'!D13</f>
        <v>0</v>
      </c>
      <c r="BI12">
        <f>'Site &amp; Acct List'!E13</f>
        <v>0</v>
      </c>
      <c r="BJ12">
        <f>'Site &amp; Acct List'!F13</f>
        <v>0</v>
      </c>
      <c r="BK12">
        <f>'Site &amp; Acct List'!G13</f>
        <v>0</v>
      </c>
      <c r="BL12">
        <f>'Site &amp; Acct List'!H13</f>
        <v>0</v>
      </c>
      <c r="BM12">
        <f>'Site &amp; Acct List'!I13</f>
        <v>0</v>
      </c>
      <c r="BN12">
        <f>'Site &amp; Acct List'!O13</f>
        <v>0</v>
      </c>
      <c r="BO12">
        <f>'Site &amp; Acct List'!P13</f>
        <v>0</v>
      </c>
      <c r="BP12">
        <f>'Site &amp; Acct List'!Q13</f>
        <v>0</v>
      </c>
      <c r="BQ12">
        <f>'Site &amp; Acct List'!R13</f>
        <v>0</v>
      </c>
      <c r="BR12">
        <f>'Site &amp; Acct List'!V13</f>
        <v>0</v>
      </c>
      <c r="BS12">
        <f>'Site &amp; Acct List'!W13</f>
        <v>0</v>
      </c>
      <c r="BT12">
        <f>'Site &amp; Acct List'!X13</f>
        <v>0</v>
      </c>
      <c r="BU12">
        <f>'Site &amp; Acct List'!Y13</f>
        <v>0</v>
      </c>
      <c r="BV12">
        <f>'Site &amp; Acct List'!Z13</f>
        <v>0</v>
      </c>
      <c r="BW12">
        <f>'Site &amp; Acct List'!AA13</f>
        <v>0</v>
      </c>
      <c r="BX12">
        <f>'Site &amp; Acct List'!AB13</f>
        <v>0</v>
      </c>
      <c r="BY12">
        <f>'Site &amp; Acct List'!AC13</f>
        <v>0</v>
      </c>
      <c r="BZ12">
        <f>'Site &amp; Acct List'!AD13</f>
        <v>0</v>
      </c>
      <c r="CA12">
        <f>'Site &amp; Acct List'!AE13</f>
        <v>0</v>
      </c>
      <c r="CB12">
        <f>'Site &amp; Acct List'!AF13</f>
        <v>0</v>
      </c>
      <c r="CC12">
        <f>'Site &amp; Acct List'!AG13</f>
        <v>0</v>
      </c>
      <c r="CD12">
        <f>'Site &amp; Acct List'!AH13</f>
        <v>0</v>
      </c>
      <c r="CE12">
        <f>'Site &amp; Acct List'!AI13</f>
        <v>0</v>
      </c>
      <c r="CF12">
        <f>'Site &amp; Acct List'!AJ13</f>
        <v>0</v>
      </c>
      <c r="CG12">
        <f>'Site &amp; Acct List'!AK13</f>
        <v>0</v>
      </c>
      <c r="CH12">
        <f>'Site &amp; Acct List'!AQ13</f>
        <v>0</v>
      </c>
      <c r="CI12">
        <f>'Site &amp; Acct List'!AR13</f>
        <v>0</v>
      </c>
      <c r="CJ12">
        <f>'Site &amp; Acct List'!AS13</f>
        <v>0</v>
      </c>
      <c r="CK12">
        <f>'Site &amp; Acct List'!AT13</f>
        <v>0</v>
      </c>
      <c r="CL12">
        <f>'Site &amp; Acct List'!AL13</f>
        <v>0</v>
      </c>
      <c r="CM12">
        <f>'Site &amp; Acct List'!AM13</f>
        <v>0</v>
      </c>
      <c r="CN12">
        <f>'Site &amp; Acct List'!K13</f>
        <v>0</v>
      </c>
      <c r="CO12">
        <f>'Site &amp; Acct List'!L13</f>
        <v>0</v>
      </c>
      <c r="CP12">
        <f>'Site &amp; Acct List'!M13</f>
        <v>0</v>
      </c>
      <c r="CQ12">
        <f>'Site &amp; Acct List'!N13</f>
        <v>0</v>
      </c>
      <c r="CR12">
        <f>'Site &amp; Acct List'!S13</f>
        <v>0</v>
      </c>
      <c r="CS12">
        <f>'Site &amp; Acct List'!T13</f>
        <v>0</v>
      </c>
      <c r="CT12" s="185">
        <f>'Site &amp; Acct List'!AN13</f>
        <v>0</v>
      </c>
      <c r="CU12">
        <f>'Site &amp; Acct List'!AO13</f>
        <v>0</v>
      </c>
      <c r="CV12">
        <f>'Site &amp; Acct List'!AP13</f>
        <v>0</v>
      </c>
      <c r="CW12">
        <f>'Site &amp; Acct List'!AU13</f>
        <v>0</v>
      </c>
      <c r="CX12">
        <f>'Site &amp; Acct List'!AV13</f>
        <v>0</v>
      </c>
      <c r="CY12">
        <f>'Site &amp; Acct List'!AW13</f>
        <v>0</v>
      </c>
      <c r="CZ12">
        <f>'Site &amp; Acct List'!AX13</f>
        <v>0</v>
      </c>
      <c r="DA12">
        <f>'Site &amp; Acct List'!AY13</f>
        <v>0</v>
      </c>
      <c r="DB12">
        <f>'Site &amp; Acct List'!AZ13</f>
        <v>0</v>
      </c>
    </row>
    <row r="13" spans="1:106" x14ac:dyDescent="0.2">
      <c r="A13" s="151">
        <f>'Deal Info '!M2</f>
        <v>0</v>
      </c>
      <c r="BD13">
        <f>'Site &amp; Acct List'!U14</f>
        <v>0</v>
      </c>
      <c r="BF13">
        <f>'Site &amp; Acct List'!B14</f>
        <v>0</v>
      </c>
      <c r="BG13">
        <f>'Site &amp; Acct List'!C14</f>
        <v>0</v>
      </c>
      <c r="BH13">
        <f>'Site &amp; Acct List'!D14</f>
        <v>0</v>
      </c>
      <c r="BI13">
        <f>'Site &amp; Acct List'!E14</f>
        <v>0</v>
      </c>
      <c r="BJ13">
        <f>'Site &amp; Acct List'!F14</f>
        <v>0</v>
      </c>
      <c r="BK13">
        <f>'Site &amp; Acct List'!G14</f>
        <v>0</v>
      </c>
      <c r="BL13">
        <f>'Site &amp; Acct List'!H14</f>
        <v>0</v>
      </c>
      <c r="BM13">
        <f>'Site &amp; Acct List'!I14</f>
        <v>0</v>
      </c>
      <c r="BN13">
        <f>'Site &amp; Acct List'!O14</f>
        <v>0</v>
      </c>
      <c r="BO13">
        <f>'Site &amp; Acct List'!P14</f>
        <v>0</v>
      </c>
      <c r="BP13">
        <f>'Site &amp; Acct List'!Q14</f>
        <v>0</v>
      </c>
      <c r="BQ13">
        <f>'Site &amp; Acct List'!R14</f>
        <v>0</v>
      </c>
      <c r="BR13">
        <f>'Site &amp; Acct List'!V14</f>
        <v>0</v>
      </c>
      <c r="BS13">
        <f>'Site &amp; Acct List'!W14</f>
        <v>0</v>
      </c>
      <c r="BT13">
        <f>'Site &amp; Acct List'!X14</f>
        <v>0</v>
      </c>
      <c r="BU13">
        <f>'Site &amp; Acct List'!Y14</f>
        <v>0</v>
      </c>
      <c r="BV13">
        <f>'Site &amp; Acct List'!Z14</f>
        <v>0</v>
      </c>
      <c r="BW13">
        <f>'Site &amp; Acct List'!AA14</f>
        <v>0</v>
      </c>
      <c r="BX13">
        <f>'Site &amp; Acct List'!AB14</f>
        <v>0</v>
      </c>
      <c r="BY13">
        <f>'Site &amp; Acct List'!AC14</f>
        <v>0</v>
      </c>
      <c r="BZ13">
        <f>'Site &amp; Acct List'!AD14</f>
        <v>0</v>
      </c>
      <c r="CA13">
        <f>'Site &amp; Acct List'!AE14</f>
        <v>0</v>
      </c>
      <c r="CB13">
        <f>'Site &amp; Acct List'!AF14</f>
        <v>0</v>
      </c>
      <c r="CC13">
        <f>'Site &amp; Acct List'!AG14</f>
        <v>0</v>
      </c>
      <c r="CD13">
        <f>'Site &amp; Acct List'!AH14</f>
        <v>0</v>
      </c>
      <c r="CE13">
        <f>'Site &amp; Acct List'!AI14</f>
        <v>0</v>
      </c>
      <c r="CF13">
        <f>'Site &amp; Acct List'!AJ14</f>
        <v>0</v>
      </c>
      <c r="CG13">
        <f>'Site &amp; Acct List'!AK14</f>
        <v>0</v>
      </c>
      <c r="CH13">
        <f>'Site &amp; Acct List'!AQ14</f>
        <v>0</v>
      </c>
      <c r="CI13">
        <f>'Site &amp; Acct List'!AR14</f>
        <v>0</v>
      </c>
      <c r="CJ13">
        <f>'Site &amp; Acct List'!AS14</f>
        <v>0</v>
      </c>
      <c r="CK13">
        <f>'Site &amp; Acct List'!AT14</f>
        <v>0</v>
      </c>
      <c r="CL13">
        <f>'Site &amp; Acct List'!AL14</f>
        <v>0</v>
      </c>
      <c r="CM13">
        <f>'Site &amp; Acct List'!AM14</f>
        <v>0</v>
      </c>
      <c r="CN13">
        <f>'Site &amp; Acct List'!K14</f>
        <v>0</v>
      </c>
      <c r="CO13">
        <f>'Site &amp; Acct List'!L14</f>
        <v>0</v>
      </c>
      <c r="CP13">
        <f>'Site &amp; Acct List'!M14</f>
        <v>0</v>
      </c>
      <c r="CQ13">
        <f>'Site &amp; Acct List'!N14</f>
        <v>0</v>
      </c>
      <c r="CR13">
        <f>'Site &amp; Acct List'!S14</f>
        <v>0</v>
      </c>
      <c r="CS13">
        <f>'Site &amp; Acct List'!T14</f>
        <v>0</v>
      </c>
      <c r="CT13" s="185">
        <f>'Site &amp; Acct List'!AN14</f>
        <v>0</v>
      </c>
      <c r="CU13">
        <f>'Site &amp; Acct List'!AO14</f>
        <v>0</v>
      </c>
      <c r="CV13">
        <f>'Site &amp; Acct List'!AP14</f>
        <v>0</v>
      </c>
      <c r="CW13">
        <f>'Site &amp; Acct List'!AU14</f>
        <v>0</v>
      </c>
      <c r="CX13">
        <f>'Site &amp; Acct List'!AV14</f>
        <v>0</v>
      </c>
      <c r="CY13">
        <f>'Site &amp; Acct List'!AW14</f>
        <v>0</v>
      </c>
      <c r="CZ13">
        <f>'Site &amp; Acct List'!AX14</f>
        <v>0</v>
      </c>
      <c r="DA13">
        <f>'Site &amp; Acct List'!AY14</f>
        <v>0</v>
      </c>
      <c r="DB13">
        <f>'Site &amp; Acct List'!AZ14</f>
        <v>0</v>
      </c>
    </row>
    <row r="14" spans="1:106" x14ac:dyDescent="0.2">
      <c r="A14" s="151">
        <f>'Deal Info '!M2</f>
        <v>0</v>
      </c>
      <c r="BD14">
        <f>'Site &amp; Acct List'!U15</f>
        <v>0</v>
      </c>
      <c r="BF14">
        <f>'Site &amp; Acct List'!B15</f>
        <v>0</v>
      </c>
      <c r="BG14">
        <f>'Site &amp; Acct List'!C15</f>
        <v>0</v>
      </c>
      <c r="BH14">
        <f>'Site &amp; Acct List'!D15</f>
        <v>0</v>
      </c>
      <c r="BI14">
        <f>'Site &amp; Acct List'!E15</f>
        <v>0</v>
      </c>
      <c r="BJ14">
        <f>'Site &amp; Acct List'!F15</f>
        <v>0</v>
      </c>
      <c r="BK14">
        <f>'Site &amp; Acct List'!G15</f>
        <v>0</v>
      </c>
      <c r="BL14">
        <f>'Site &amp; Acct List'!H15</f>
        <v>0</v>
      </c>
      <c r="BM14">
        <f>'Site &amp; Acct List'!I15</f>
        <v>0</v>
      </c>
      <c r="BN14">
        <f>'Site &amp; Acct List'!O15</f>
        <v>0</v>
      </c>
      <c r="BO14">
        <f>'Site &amp; Acct List'!P15</f>
        <v>0</v>
      </c>
      <c r="BP14">
        <f>'Site &amp; Acct List'!Q15</f>
        <v>0</v>
      </c>
      <c r="BQ14">
        <f>'Site &amp; Acct List'!R15</f>
        <v>0</v>
      </c>
      <c r="BR14">
        <f>'Site &amp; Acct List'!V15</f>
        <v>0</v>
      </c>
      <c r="BS14">
        <f>'Site &amp; Acct List'!W15</f>
        <v>0</v>
      </c>
      <c r="BT14">
        <f>'Site &amp; Acct List'!X15</f>
        <v>0</v>
      </c>
      <c r="BU14">
        <f>'Site &amp; Acct List'!Y15</f>
        <v>0</v>
      </c>
      <c r="BV14">
        <f>'Site &amp; Acct List'!Z15</f>
        <v>0</v>
      </c>
      <c r="BW14">
        <f>'Site &amp; Acct List'!AA15</f>
        <v>0</v>
      </c>
      <c r="BX14">
        <f>'Site &amp; Acct List'!AB15</f>
        <v>0</v>
      </c>
      <c r="BY14">
        <f>'Site &amp; Acct List'!AC15</f>
        <v>0</v>
      </c>
      <c r="BZ14">
        <f>'Site &amp; Acct List'!AD15</f>
        <v>0</v>
      </c>
      <c r="CA14">
        <f>'Site &amp; Acct List'!AE15</f>
        <v>0</v>
      </c>
      <c r="CB14">
        <f>'Site &amp; Acct List'!AF15</f>
        <v>0</v>
      </c>
      <c r="CC14">
        <f>'Site &amp; Acct List'!AG15</f>
        <v>0</v>
      </c>
      <c r="CD14">
        <f>'Site &amp; Acct List'!AH15</f>
        <v>0</v>
      </c>
      <c r="CE14">
        <f>'Site &amp; Acct List'!AI15</f>
        <v>0</v>
      </c>
      <c r="CF14">
        <f>'Site &amp; Acct List'!AJ15</f>
        <v>0</v>
      </c>
      <c r="CG14">
        <f>'Site &amp; Acct List'!AK15</f>
        <v>0</v>
      </c>
      <c r="CH14">
        <f>'Site &amp; Acct List'!AQ15</f>
        <v>0</v>
      </c>
      <c r="CI14">
        <f>'Site &amp; Acct List'!AR15</f>
        <v>0</v>
      </c>
      <c r="CJ14">
        <f>'Site &amp; Acct List'!AS15</f>
        <v>0</v>
      </c>
      <c r="CK14">
        <f>'Site &amp; Acct List'!AT15</f>
        <v>0</v>
      </c>
      <c r="CL14">
        <f>'Site &amp; Acct List'!AL15</f>
        <v>0</v>
      </c>
      <c r="CM14">
        <f>'Site &amp; Acct List'!AM15</f>
        <v>0</v>
      </c>
      <c r="CN14">
        <f>'Site &amp; Acct List'!K15</f>
        <v>0</v>
      </c>
      <c r="CO14">
        <f>'Site &amp; Acct List'!L15</f>
        <v>0</v>
      </c>
      <c r="CP14">
        <f>'Site &amp; Acct List'!M15</f>
        <v>0</v>
      </c>
      <c r="CQ14">
        <f>'Site &amp; Acct List'!N15</f>
        <v>0</v>
      </c>
      <c r="CR14">
        <f>'Site &amp; Acct List'!S15</f>
        <v>0</v>
      </c>
      <c r="CS14">
        <f>'Site &amp; Acct List'!T15</f>
        <v>0</v>
      </c>
      <c r="CT14" s="185">
        <f>'Site &amp; Acct List'!AN15</f>
        <v>0</v>
      </c>
      <c r="CU14">
        <f>'Site &amp; Acct List'!AO15</f>
        <v>0</v>
      </c>
      <c r="CV14">
        <f>'Site &amp; Acct List'!AP15</f>
        <v>0</v>
      </c>
      <c r="CW14">
        <f>'Site &amp; Acct List'!AU15</f>
        <v>0</v>
      </c>
      <c r="CX14">
        <f>'Site &amp; Acct List'!AV15</f>
        <v>0</v>
      </c>
      <c r="CY14">
        <f>'Site &amp; Acct List'!AW15</f>
        <v>0</v>
      </c>
      <c r="CZ14">
        <f>'Site &amp; Acct List'!AX15</f>
        <v>0</v>
      </c>
      <c r="DA14">
        <f>'Site &amp; Acct List'!AY15</f>
        <v>0</v>
      </c>
      <c r="DB14">
        <f>'Site &amp; Acct List'!AZ15</f>
        <v>0</v>
      </c>
    </row>
    <row r="15" spans="1:106" x14ac:dyDescent="0.2">
      <c r="A15" s="151">
        <f>'Deal Info '!M2</f>
        <v>0</v>
      </c>
      <c r="BD15">
        <f>'Site &amp; Acct List'!U16</f>
        <v>0</v>
      </c>
      <c r="BF15">
        <f>'Site &amp; Acct List'!B16</f>
        <v>0</v>
      </c>
      <c r="BG15">
        <f>'Site &amp; Acct List'!C16</f>
        <v>0</v>
      </c>
      <c r="BH15">
        <f>'Site &amp; Acct List'!D16</f>
        <v>0</v>
      </c>
      <c r="BI15">
        <f>'Site &amp; Acct List'!E16</f>
        <v>0</v>
      </c>
      <c r="BJ15">
        <f>'Site &amp; Acct List'!F16</f>
        <v>0</v>
      </c>
      <c r="BK15">
        <f>'Site &amp; Acct List'!G16</f>
        <v>0</v>
      </c>
      <c r="BL15">
        <f>'Site &amp; Acct List'!H16</f>
        <v>0</v>
      </c>
      <c r="BM15">
        <f>'Site &amp; Acct List'!I16</f>
        <v>0</v>
      </c>
      <c r="BN15">
        <f>'Site &amp; Acct List'!O16</f>
        <v>0</v>
      </c>
      <c r="BO15">
        <f>'Site &amp; Acct List'!P16</f>
        <v>0</v>
      </c>
      <c r="BP15">
        <f>'Site &amp; Acct List'!Q16</f>
        <v>0</v>
      </c>
      <c r="BQ15">
        <f>'Site &amp; Acct List'!R16</f>
        <v>0</v>
      </c>
      <c r="BR15">
        <f>'Site &amp; Acct List'!V16</f>
        <v>0</v>
      </c>
      <c r="BS15">
        <f>'Site &amp; Acct List'!W16</f>
        <v>0</v>
      </c>
      <c r="BT15">
        <f>'Site &amp; Acct List'!X16</f>
        <v>0</v>
      </c>
      <c r="BU15">
        <f>'Site &amp; Acct List'!Y16</f>
        <v>0</v>
      </c>
      <c r="BV15">
        <f>'Site &amp; Acct List'!Z16</f>
        <v>0</v>
      </c>
      <c r="BW15">
        <f>'Site &amp; Acct List'!AA16</f>
        <v>0</v>
      </c>
      <c r="BX15">
        <f>'Site &amp; Acct List'!AB16</f>
        <v>0</v>
      </c>
      <c r="BY15">
        <f>'Site &amp; Acct List'!AC16</f>
        <v>0</v>
      </c>
      <c r="BZ15">
        <f>'Site &amp; Acct List'!AD16</f>
        <v>0</v>
      </c>
      <c r="CA15">
        <f>'Site &amp; Acct List'!AE16</f>
        <v>0</v>
      </c>
      <c r="CB15">
        <f>'Site &amp; Acct List'!AF16</f>
        <v>0</v>
      </c>
      <c r="CC15">
        <f>'Site &amp; Acct List'!AG16</f>
        <v>0</v>
      </c>
      <c r="CD15">
        <f>'Site &amp; Acct List'!AH16</f>
        <v>0</v>
      </c>
      <c r="CE15">
        <f>'Site &amp; Acct List'!AI16</f>
        <v>0</v>
      </c>
      <c r="CF15">
        <f>'Site &amp; Acct List'!AJ16</f>
        <v>0</v>
      </c>
      <c r="CG15">
        <f>'Site &amp; Acct List'!AK16</f>
        <v>0</v>
      </c>
      <c r="CH15">
        <f>'Site &amp; Acct List'!AQ16</f>
        <v>0</v>
      </c>
      <c r="CI15">
        <f>'Site &amp; Acct List'!AR16</f>
        <v>0</v>
      </c>
      <c r="CJ15">
        <f>'Site &amp; Acct List'!AS16</f>
        <v>0</v>
      </c>
      <c r="CK15">
        <f>'Site &amp; Acct List'!AT16</f>
        <v>0</v>
      </c>
      <c r="CL15">
        <f>'Site &amp; Acct List'!AL16</f>
        <v>0</v>
      </c>
      <c r="CM15">
        <f>'Site &amp; Acct List'!AM16</f>
        <v>0</v>
      </c>
      <c r="CN15">
        <f>'Site &amp; Acct List'!K16</f>
        <v>0</v>
      </c>
      <c r="CO15">
        <f>'Site &amp; Acct List'!L16</f>
        <v>0</v>
      </c>
      <c r="CP15">
        <f>'Site &amp; Acct List'!M16</f>
        <v>0</v>
      </c>
      <c r="CQ15">
        <f>'Site &amp; Acct List'!N16</f>
        <v>0</v>
      </c>
      <c r="CR15">
        <f>'Site &amp; Acct List'!S16</f>
        <v>0</v>
      </c>
      <c r="CS15">
        <f>'Site &amp; Acct List'!T16</f>
        <v>0</v>
      </c>
      <c r="CT15" s="185">
        <f>'Site &amp; Acct List'!AN16</f>
        <v>0</v>
      </c>
      <c r="CU15">
        <f>'Site &amp; Acct List'!AO16</f>
        <v>0</v>
      </c>
      <c r="CV15">
        <f>'Site &amp; Acct List'!AP16</f>
        <v>0</v>
      </c>
      <c r="CW15">
        <f>'Site &amp; Acct List'!AU16</f>
        <v>0</v>
      </c>
      <c r="CX15">
        <f>'Site &amp; Acct List'!AV16</f>
        <v>0</v>
      </c>
      <c r="CY15">
        <f>'Site &amp; Acct List'!AW16</f>
        <v>0</v>
      </c>
      <c r="CZ15">
        <f>'Site &amp; Acct List'!AX16</f>
        <v>0</v>
      </c>
      <c r="DA15">
        <f>'Site &amp; Acct List'!AY16</f>
        <v>0</v>
      </c>
      <c r="DB15">
        <f>'Site &amp; Acct List'!AZ16</f>
        <v>0</v>
      </c>
    </row>
    <row r="16" spans="1:106" x14ac:dyDescent="0.2">
      <c r="A16" s="151">
        <f>'Deal Info '!M2</f>
        <v>0</v>
      </c>
      <c r="BD16">
        <f>'Site &amp; Acct List'!U17</f>
        <v>0</v>
      </c>
      <c r="BF16">
        <f>'Site &amp; Acct List'!B17</f>
        <v>0</v>
      </c>
      <c r="BG16">
        <f>'Site &amp; Acct List'!C17</f>
        <v>0</v>
      </c>
      <c r="BH16">
        <f>'Site &amp; Acct List'!D17</f>
        <v>0</v>
      </c>
      <c r="BI16">
        <f>'Site &amp; Acct List'!E17</f>
        <v>0</v>
      </c>
      <c r="BJ16">
        <f>'Site &amp; Acct List'!F17</f>
        <v>0</v>
      </c>
      <c r="BK16">
        <f>'Site &amp; Acct List'!G17</f>
        <v>0</v>
      </c>
      <c r="BL16">
        <f>'Site &amp; Acct List'!H17</f>
        <v>0</v>
      </c>
      <c r="BM16">
        <f>'Site &amp; Acct List'!I17</f>
        <v>0</v>
      </c>
      <c r="BN16">
        <f>'Site &amp; Acct List'!O17</f>
        <v>0</v>
      </c>
      <c r="BO16">
        <f>'Site &amp; Acct List'!P17</f>
        <v>0</v>
      </c>
      <c r="BP16">
        <f>'Site &amp; Acct List'!Q17</f>
        <v>0</v>
      </c>
      <c r="BQ16">
        <f>'Site &amp; Acct List'!R17</f>
        <v>0</v>
      </c>
      <c r="BR16">
        <f>'Site &amp; Acct List'!V17</f>
        <v>0</v>
      </c>
      <c r="BS16">
        <f>'Site &amp; Acct List'!W17</f>
        <v>0</v>
      </c>
      <c r="BT16">
        <f>'Site &amp; Acct List'!X17</f>
        <v>0</v>
      </c>
      <c r="BU16">
        <f>'Site &amp; Acct List'!Y17</f>
        <v>0</v>
      </c>
      <c r="BV16">
        <f>'Site &amp; Acct List'!Z17</f>
        <v>0</v>
      </c>
      <c r="BW16">
        <f>'Site &amp; Acct List'!AA17</f>
        <v>0</v>
      </c>
      <c r="BX16">
        <f>'Site &amp; Acct List'!AB17</f>
        <v>0</v>
      </c>
      <c r="BY16">
        <f>'Site &amp; Acct List'!AC17</f>
        <v>0</v>
      </c>
      <c r="BZ16">
        <f>'Site &amp; Acct List'!AD17</f>
        <v>0</v>
      </c>
      <c r="CA16">
        <f>'Site &amp; Acct List'!AE17</f>
        <v>0</v>
      </c>
      <c r="CB16">
        <f>'Site &amp; Acct List'!AF17</f>
        <v>0</v>
      </c>
      <c r="CC16">
        <f>'Site &amp; Acct List'!AG17</f>
        <v>0</v>
      </c>
      <c r="CD16">
        <f>'Site &amp; Acct List'!AH17</f>
        <v>0</v>
      </c>
      <c r="CE16">
        <f>'Site &amp; Acct List'!AI17</f>
        <v>0</v>
      </c>
      <c r="CF16">
        <f>'Site &amp; Acct List'!AJ17</f>
        <v>0</v>
      </c>
      <c r="CG16">
        <f>'Site &amp; Acct List'!AK17</f>
        <v>0</v>
      </c>
      <c r="CH16">
        <f>'Site &amp; Acct List'!AQ17</f>
        <v>0</v>
      </c>
      <c r="CI16">
        <f>'Site &amp; Acct List'!AR17</f>
        <v>0</v>
      </c>
      <c r="CJ16">
        <f>'Site &amp; Acct List'!AS17</f>
        <v>0</v>
      </c>
      <c r="CK16">
        <f>'Site &amp; Acct List'!AT17</f>
        <v>0</v>
      </c>
      <c r="CL16">
        <f>'Site &amp; Acct List'!AL17</f>
        <v>0</v>
      </c>
      <c r="CM16">
        <f>'Site &amp; Acct List'!AM17</f>
        <v>0</v>
      </c>
      <c r="CN16">
        <f>'Site &amp; Acct List'!K17</f>
        <v>0</v>
      </c>
      <c r="CO16">
        <f>'Site &amp; Acct List'!L17</f>
        <v>0</v>
      </c>
      <c r="CP16">
        <f>'Site &amp; Acct List'!M17</f>
        <v>0</v>
      </c>
      <c r="CQ16">
        <f>'Site &amp; Acct List'!N17</f>
        <v>0</v>
      </c>
      <c r="CR16">
        <f>'Site &amp; Acct List'!S17</f>
        <v>0</v>
      </c>
      <c r="CS16">
        <f>'Site &amp; Acct List'!T17</f>
        <v>0</v>
      </c>
      <c r="CT16" s="185">
        <f>'Site &amp; Acct List'!AN17</f>
        <v>0</v>
      </c>
      <c r="CU16">
        <f>'Site &amp; Acct List'!AO17</f>
        <v>0</v>
      </c>
      <c r="CV16">
        <f>'Site &amp; Acct List'!AP17</f>
        <v>0</v>
      </c>
      <c r="CW16">
        <f>'Site &amp; Acct List'!AU17</f>
        <v>0</v>
      </c>
      <c r="CX16">
        <f>'Site &amp; Acct List'!AV17</f>
        <v>0</v>
      </c>
      <c r="CY16">
        <f>'Site &amp; Acct List'!AW17</f>
        <v>0</v>
      </c>
      <c r="CZ16">
        <f>'Site &amp; Acct List'!AX17</f>
        <v>0</v>
      </c>
      <c r="DA16">
        <f>'Site &amp; Acct List'!AY17</f>
        <v>0</v>
      </c>
      <c r="DB16">
        <f>'Site &amp; Acct List'!AZ17</f>
        <v>0</v>
      </c>
    </row>
    <row r="17" spans="1:106" x14ac:dyDescent="0.2">
      <c r="A17" s="151">
        <f>'Deal Info '!M2</f>
        <v>0</v>
      </c>
      <c r="BD17">
        <f>'Site &amp; Acct List'!U18</f>
        <v>0</v>
      </c>
      <c r="BF17">
        <f>'Site &amp; Acct List'!B18</f>
        <v>0</v>
      </c>
      <c r="BG17">
        <f>'Site &amp; Acct List'!C18</f>
        <v>0</v>
      </c>
      <c r="BH17">
        <f>'Site &amp; Acct List'!D18</f>
        <v>0</v>
      </c>
      <c r="BI17">
        <f>'Site &amp; Acct List'!E18</f>
        <v>0</v>
      </c>
      <c r="BJ17">
        <f>'Site &amp; Acct List'!F18</f>
        <v>0</v>
      </c>
      <c r="BK17">
        <f>'Site &amp; Acct List'!G18</f>
        <v>0</v>
      </c>
      <c r="BL17">
        <f>'Site &amp; Acct List'!H18</f>
        <v>0</v>
      </c>
      <c r="BM17">
        <f>'Site &amp; Acct List'!I18</f>
        <v>0</v>
      </c>
      <c r="BN17">
        <f>'Site &amp; Acct List'!O18</f>
        <v>0</v>
      </c>
      <c r="BO17">
        <f>'Site &amp; Acct List'!P18</f>
        <v>0</v>
      </c>
      <c r="BP17">
        <f>'Site &amp; Acct List'!Q18</f>
        <v>0</v>
      </c>
      <c r="BQ17">
        <f>'Site &amp; Acct List'!R18</f>
        <v>0</v>
      </c>
      <c r="BR17">
        <f>'Site &amp; Acct List'!V18</f>
        <v>0</v>
      </c>
      <c r="BS17">
        <f>'Site &amp; Acct List'!W18</f>
        <v>0</v>
      </c>
      <c r="BT17">
        <f>'Site &amp; Acct List'!X18</f>
        <v>0</v>
      </c>
      <c r="BU17">
        <f>'Site &amp; Acct List'!Y18</f>
        <v>0</v>
      </c>
      <c r="BV17">
        <f>'Site &amp; Acct List'!Z18</f>
        <v>0</v>
      </c>
      <c r="BW17">
        <f>'Site &amp; Acct List'!AA18</f>
        <v>0</v>
      </c>
      <c r="BX17">
        <f>'Site &amp; Acct List'!AB18</f>
        <v>0</v>
      </c>
      <c r="BY17">
        <f>'Site &amp; Acct List'!AC18</f>
        <v>0</v>
      </c>
      <c r="BZ17">
        <f>'Site &amp; Acct List'!AD18</f>
        <v>0</v>
      </c>
      <c r="CA17">
        <f>'Site &amp; Acct List'!AE18</f>
        <v>0</v>
      </c>
      <c r="CB17">
        <f>'Site &amp; Acct List'!AF18</f>
        <v>0</v>
      </c>
      <c r="CC17">
        <f>'Site &amp; Acct List'!AG18</f>
        <v>0</v>
      </c>
      <c r="CD17">
        <f>'Site &amp; Acct List'!AH18</f>
        <v>0</v>
      </c>
      <c r="CE17">
        <f>'Site &amp; Acct List'!AI18</f>
        <v>0</v>
      </c>
      <c r="CF17">
        <f>'Site &amp; Acct List'!AJ18</f>
        <v>0</v>
      </c>
      <c r="CG17">
        <f>'Site &amp; Acct List'!AK18</f>
        <v>0</v>
      </c>
      <c r="CH17">
        <f>'Site &amp; Acct List'!AQ18</f>
        <v>0</v>
      </c>
      <c r="CI17">
        <f>'Site &amp; Acct List'!AR18</f>
        <v>0</v>
      </c>
      <c r="CJ17">
        <f>'Site &amp; Acct List'!AS18</f>
        <v>0</v>
      </c>
      <c r="CK17">
        <f>'Site &amp; Acct List'!AT18</f>
        <v>0</v>
      </c>
      <c r="CL17">
        <f>'Site &amp; Acct List'!AL18</f>
        <v>0</v>
      </c>
      <c r="CM17">
        <f>'Site &amp; Acct List'!AM18</f>
        <v>0</v>
      </c>
      <c r="CN17">
        <f>'Site &amp; Acct List'!K18</f>
        <v>0</v>
      </c>
      <c r="CO17">
        <f>'Site &amp; Acct List'!L18</f>
        <v>0</v>
      </c>
      <c r="CP17">
        <f>'Site &amp; Acct List'!M18</f>
        <v>0</v>
      </c>
      <c r="CQ17">
        <f>'Site &amp; Acct List'!N18</f>
        <v>0</v>
      </c>
      <c r="CR17">
        <f>'Site &amp; Acct List'!S18</f>
        <v>0</v>
      </c>
      <c r="CS17">
        <f>'Site &amp; Acct List'!T18</f>
        <v>0</v>
      </c>
      <c r="CT17" s="185">
        <f>'Site &amp; Acct List'!AN18</f>
        <v>0</v>
      </c>
      <c r="CU17">
        <f>'Site &amp; Acct List'!AO18</f>
        <v>0</v>
      </c>
      <c r="CV17">
        <f>'Site &amp; Acct List'!AP18</f>
        <v>0</v>
      </c>
      <c r="CW17">
        <f>'Site &amp; Acct List'!AU18</f>
        <v>0</v>
      </c>
      <c r="CX17">
        <f>'Site &amp; Acct List'!AV18</f>
        <v>0</v>
      </c>
      <c r="CY17">
        <f>'Site &amp; Acct List'!AW18</f>
        <v>0</v>
      </c>
      <c r="CZ17">
        <f>'Site &amp; Acct List'!AX18</f>
        <v>0</v>
      </c>
      <c r="DA17">
        <f>'Site &amp; Acct List'!AY18</f>
        <v>0</v>
      </c>
      <c r="DB17">
        <f>'Site &amp; Acct List'!AZ18</f>
        <v>0</v>
      </c>
    </row>
    <row r="18" spans="1:106" x14ac:dyDescent="0.2">
      <c r="A18" s="151">
        <f>'Deal Info '!M2</f>
        <v>0</v>
      </c>
      <c r="BD18">
        <f>'Site &amp; Acct List'!U19</f>
        <v>0</v>
      </c>
      <c r="BF18">
        <f>'Site &amp; Acct List'!B19</f>
        <v>0</v>
      </c>
      <c r="BG18">
        <f>'Site &amp; Acct List'!C19</f>
        <v>0</v>
      </c>
      <c r="BH18">
        <f>'Site &amp; Acct List'!D19</f>
        <v>0</v>
      </c>
      <c r="BI18">
        <f>'Site &amp; Acct List'!E19</f>
        <v>0</v>
      </c>
      <c r="BJ18">
        <f>'Site &amp; Acct List'!F19</f>
        <v>0</v>
      </c>
      <c r="BK18">
        <f>'Site &amp; Acct List'!G19</f>
        <v>0</v>
      </c>
      <c r="BL18">
        <f>'Site &amp; Acct List'!H19</f>
        <v>0</v>
      </c>
      <c r="BM18">
        <f>'Site &amp; Acct List'!I19</f>
        <v>0</v>
      </c>
      <c r="BN18">
        <f>'Site &amp; Acct List'!O19</f>
        <v>0</v>
      </c>
      <c r="BO18">
        <f>'Site &amp; Acct List'!P19</f>
        <v>0</v>
      </c>
      <c r="BP18">
        <f>'Site &amp; Acct List'!Q19</f>
        <v>0</v>
      </c>
      <c r="BQ18">
        <f>'Site &amp; Acct List'!R19</f>
        <v>0</v>
      </c>
      <c r="BR18">
        <f>'Site &amp; Acct List'!V19</f>
        <v>0</v>
      </c>
      <c r="BS18">
        <f>'Site &amp; Acct List'!W19</f>
        <v>0</v>
      </c>
      <c r="BT18">
        <f>'Site &amp; Acct List'!X19</f>
        <v>0</v>
      </c>
      <c r="BU18">
        <f>'Site &amp; Acct List'!Y19</f>
        <v>0</v>
      </c>
      <c r="BV18">
        <f>'Site &amp; Acct List'!Z19</f>
        <v>0</v>
      </c>
      <c r="BW18">
        <f>'Site &amp; Acct List'!AA19</f>
        <v>0</v>
      </c>
      <c r="BX18">
        <f>'Site &amp; Acct List'!AB19</f>
        <v>0</v>
      </c>
      <c r="BY18">
        <f>'Site &amp; Acct List'!AC19</f>
        <v>0</v>
      </c>
      <c r="BZ18">
        <f>'Site &amp; Acct List'!AD19</f>
        <v>0</v>
      </c>
      <c r="CA18">
        <f>'Site &amp; Acct List'!AE19</f>
        <v>0</v>
      </c>
      <c r="CB18">
        <f>'Site &amp; Acct List'!AF19</f>
        <v>0</v>
      </c>
      <c r="CC18">
        <f>'Site &amp; Acct List'!AG19</f>
        <v>0</v>
      </c>
      <c r="CD18">
        <f>'Site &amp; Acct List'!AH19</f>
        <v>0</v>
      </c>
      <c r="CE18">
        <f>'Site &amp; Acct List'!AI19</f>
        <v>0</v>
      </c>
      <c r="CF18">
        <f>'Site &amp; Acct List'!AJ19</f>
        <v>0</v>
      </c>
      <c r="CG18">
        <f>'Site &amp; Acct List'!AK19</f>
        <v>0</v>
      </c>
      <c r="CH18">
        <f>'Site &amp; Acct List'!AQ19</f>
        <v>0</v>
      </c>
      <c r="CI18">
        <f>'Site &amp; Acct List'!AR19</f>
        <v>0</v>
      </c>
      <c r="CJ18">
        <f>'Site &amp; Acct List'!AS19</f>
        <v>0</v>
      </c>
      <c r="CK18">
        <f>'Site &amp; Acct List'!AT19</f>
        <v>0</v>
      </c>
      <c r="CL18">
        <f>'Site &amp; Acct List'!AL19</f>
        <v>0</v>
      </c>
      <c r="CM18">
        <f>'Site &amp; Acct List'!AM19</f>
        <v>0</v>
      </c>
      <c r="CN18">
        <f>'Site &amp; Acct List'!K19</f>
        <v>0</v>
      </c>
      <c r="CO18">
        <f>'Site &amp; Acct List'!L19</f>
        <v>0</v>
      </c>
      <c r="CP18">
        <f>'Site &amp; Acct List'!M19</f>
        <v>0</v>
      </c>
      <c r="CQ18">
        <f>'Site &amp; Acct List'!N19</f>
        <v>0</v>
      </c>
      <c r="CR18">
        <f>'Site &amp; Acct List'!S19</f>
        <v>0</v>
      </c>
      <c r="CS18">
        <f>'Site &amp; Acct List'!T19</f>
        <v>0</v>
      </c>
      <c r="CT18" s="185">
        <f>'Site &amp; Acct List'!AN19</f>
        <v>0</v>
      </c>
      <c r="CU18">
        <f>'Site &amp; Acct List'!AO19</f>
        <v>0</v>
      </c>
      <c r="CV18">
        <f>'Site &amp; Acct List'!AP19</f>
        <v>0</v>
      </c>
      <c r="CW18">
        <f>'Site &amp; Acct List'!AU19</f>
        <v>0</v>
      </c>
      <c r="CX18">
        <f>'Site &amp; Acct List'!AV19</f>
        <v>0</v>
      </c>
      <c r="CY18">
        <f>'Site &amp; Acct List'!AW19</f>
        <v>0</v>
      </c>
      <c r="CZ18">
        <f>'Site &amp; Acct List'!AX19</f>
        <v>0</v>
      </c>
      <c r="DA18">
        <f>'Site &amp; Acct List'!AY19</f>
        <v>0</v>
      </c>
      <c r="DB18">
        <f>'Site &amp; Acct List'!AZ19</f>
        <v>0</v>
      </c>
    </row>
    <row r="19" spans="1:106" x14ac:dyDescent="0.2">
      <c r="A19" s="151">
        <f>'Deal Info '!M2</f>
        <v>0</v>
      </c>
      <c r="BD19">
        <f>'Site &amp; Acct List'!U20</f>
        <v>0</v>
      </c>
      <c r="BF19">
        <f>'Site &amp; Acct List'!B20</f>
        <v>0</v>
      </c>
      <c r="BG19">
        <f>'Site &amp; Acct List'!C20</f>
        <v>0</v>
      </c>
      <c r="BH19">
        <f>'Site &amp; Acct List'!D20</f>
        <v>0</v>
      </c>
      <c r="BI19">
        <f>'Site &amp; Acct List'!E20</f>
        <v>0</v>
      </c>
      <c r="BJ19">
        <f>'Site &amp; Acct List'!F20</f>
        <v>0</v>
      </c>
      <c r="BK19">
        <f>'Site &amp; Acct List'!G20</f>
        <v>0</v>
      </c>
      <c r="BL19">
        <f>'Site &amp; Acct List'!H20</f>
        <v>0</v>
      </c>
      <c r="BM19">
        <f>'Site &amp; Acct List'!I20</f>
        <v>0</v>
      </c>
      <c r="BN19">
        <f>'Site &amp; Acct List'!O20</f>
        <v>0</v>
      </c>
      <c r="BO19">
        <f>'Site &amp; Acct List'!P20</f>
        <v>0</v>
      </c>
      <c r="BP19">
        <f>'Site &amp; Acct List'!Q20</f>
        <v>0</v>
      </c>
      <c r="BQ19">
        <f>'Site &amp; Acct List'!R20</f>
        <v>0</v>
      </c>
      <c r="BR19">
        <f>'Site &amp; Acct List'!V20</f>
        <v>0</v>
      </c>
      <c r="BS19">
        <f>'Site &amp; Acct List'!W20</f>
        <v>0</v>
      </c>
      <c r="BT19">
        <f>'Site &amp; Acct List'!X20</f>
        <v>0</v>
      </c>
      <c r="BU19">
        <f>'Site &amp; Acct List'!Y20</f>
        <v>0</v>
      </c>
      <c r="BV19">
        <f>'Site &amp; Acct List'!Z20</f>
        <v>0</v>
      </c>
      <c r="BW19">
        <f>'Site &amp; Acct List'!AA20</f>
        <v>0</v>
      </c>
      <c r="BX19">
        <f>'Site &amp; Acct List'!AB20</f>
        <v>0</v>
      </c>
      <c r="BY19">
        <f>'Site &amp; Acct List'!AC20</f>
        <v>0</v>
      </c>
      <c r="BZ19">
        <f>'Site &amp; Acct List'!AD20</f>
        <v>0</v>
      </c>
      <c r="CA19">
        <f>'Site &amp; Acct List'!AE20</f>
        <v>0</v>
      </c>
      <c r="CB19">
        <f>'Site &amp; Acct List'!AF20</f>
        <v>0</v>
      </c>
      <c r="CC19">
        <f>'Site &amp; Acct List'!AG20</f>
        <v>0</v>
      </c>
      <c r="CD19">
        <f>'Site &amp; Acct List'!AH20</f>
        <v>0</v>
      </c>
      <c r="CE19">
        <f>'Site &amp; Acct List'!AI20</f>
        <v>0</v>
      </c>
      <c r="CF19">
        <f>'Site &amp; Acct List'!AJ20</f>
        <v>0</v>
      </c>
      <c r="CG19">
        <f>'Site &amp; Acct List'!AK20</f>
        <v>0</v>
      </c>
      <c r="CH19">
        <f>'Site &amp; Acct List'!AQ20</f>
        <v>0</v>
      </c>
      <c r="CI19">
        <f>'Site &amp; Acct List'!AR20</f>
        <v>0</v>
      </c>
      <c r="CJ19">
        <f>'Site &amp; Acct List'!AS20</f>
        <v>0</v>
      </c>
      <c r="CK19">
        <f>'Site &amp; Acct List'!AT20</f>
        <v>0</v>
      </c>
      <c r="CL19">
        <f>'Site &amp; Acct List'!AL20</f>
        <v>0</v>
      </c>
      <c r="CM19">
        <f>'Site &amp; Acct List'!AM20</f>
        <v>0</v>
      </c>
      <c r="CN19">
        <f>'Site &amp; Acct List'!K20</f>
        <v>0</v>
      </c>
      <c r="CO19">
        <f>'Site &amp; Acct List'!L20</f>
        <v>0</v>
      </c>
      <c r="CP19">
        <f>'Site &amp; Acct List'!M20</f>
        <v>0</v>
      </c>
      <c r="CQ19">
        <f>'Site &amp; Acct List'!N20</f>
        <v>0</v>
      </c>
      <c r="CR19">
        <f>'Site &amp; Acct List'!S20</f>
        <v>0</v>
      </c>
      <c r="CS19">
        <f>'Site &amp; Acct List'!T20</f>
        <v>0</v>
      </c>
      <c r="CT19" s="185">
        <f>'Site &amp; Acct List'!AN20</f>
        <v>0</v>
      </c>
      <c r="CU19">
        <f>'Site &amp; Acct List'!AO20</f>
        <v>0</v>
      </c>
      <c r="CV19">
        <f>'Site &amp; Acct List'!AP20</f>
        <v>0</v>
      </c>
      <c r="CW19">
        <f>'Site &amp; Acct List'!AU20</f>
        <v>0</v>
      </c>
      <c r="CX19">
        <f>'Site &amp; Acct List'!AV20</f>
        <v>0</v>
      </c>
      <c r="CY19">
        <f>'Site &amp; Acct List'!AW20</f>
        <v>0</v>
      </c>
      <c r="CZ19">
        <f>'Site &amp; Acct List'!AX20</f>
        <v>0</v>
      </c>
      <c r="DA19">
        <f>'Site &amp; Acct List'!AY20</f>
        <v>0</v>
      </c>
      <c r="DB19">
        <f>'Site &amp; Acct List'!AZ20</f>
        <v>0</v>
      </c>
    </row>
    <row r="20" spans="1:106" x14ac:dyDescent="0.2">
      <c r="A20" s="151">
        <f>'Deal Info '!M2</f>
        <v>0</v>
      </c>
      <c r="BD20">
        <f>'Site &amp; Acct List'!U21</f>
        <v>0</v>
      </c>
      <c r="BF20">
        <f>'Site &amp; Acct List'!B21</f>
        <v>0</v>
      </c>
      <c r="BG20">
        <f>'Site &amp; Acct List'!C21</f>
        <v>0</v>
      </c>
      <c r="BH20">
        <f>'Site &amp; Acct List'!D21</f>
        <v>0</v>
      </c>
      <c r="BI20">
        <f>'Site &amp; Acct List'!E21</f>
        <v>0</v>
      </c>
      <c r="BJ20">
        <f>'Site &amp; Acct List'!F21</f>
        <v>0</v>
      </c>
      <c r="BK20">
        <f>'Site &amp; Acct List'!G21</f>
        <v>0</v>
      </c>
      <c r="BL20">
        <f>'Site &amp; Acct List'!H21</f>
        <v>0</v>
      </c>
      <c r="BM20">
        <f>'Site &amp; Acct List'!I21</f>
        <v>0</v>
      </c>
      <c r="BN20">
        <f>'Site &amp; Acct List'!O21</f>
        <v>0</v>
      </c>
      <c r="BO20">
        <f>'Site &amp; Acct List'!P21</f>
        <v>0</v>
      </c>
      <c r="BP20">
        <f>'Site &amp; Acct List'!Q21</f>
        <v>0</v>
      </c>
      <c r="BQ20">
        <f>'Site &amp; Acct List'!R21</f>
        <v>0</v>
      </c>
      <c r="BR20">
        <f>'Site &amp; Acct List'!V21</f>
        <v>0</v>
      </c>
      <c r="BS20">
        <f>'Site &amp; Acct List'!W21</f>
        <v>0</v>
      </c>
      <c r="BT20">
        <f>'Site &amp; Acct List'!X21</f>
        <v>0</v>
      </c>
      <c r="BU20">
        <f>'Site &amp; Acct List'!Y21</f>
        <v>0</v>
      </c>
      <c r="BV20">
        <f>'Site &amp; Acct List'!Z21</f>
        <v>0</v>
      </c>
      <c r="BW20">
        <f>'Site &amp; Acct List'!AA21</f>
        <v>0</v>
      </c>
      <c r="BX20">
        <f>'Site &amp; Acct List'!AB21</f>
        <v>0</v>
      </c>
      <c r="BY20">
        <f>'Site &amp; Acct List'!AC21</f>
        <v>0</v>
      </c>
      <c r="BZ20">
        <f>'Site &amp; Acct List'!AD21</f>
        <v>0</v>
      </c>
      <c r="CA20">
        <f>'Site &amp; Acct List'!AE21</f>
        <v>0</v>
      </c>
      <c r="CB20">
        <f>'Site &amp; Acct List'!AF21</f>
        <v>0</v>
      </c>
      <c r="CC20">
        <f>'Site &amp; Acct List'!AG21</f>
        <v>0</v>
      </c>
      <c r="CD20">
        <f>'Site &amp; Acct List'!AH21</f>
        <v>0</v>
      </c>
      <c r="CE20">
        <f>'Site &amp; Acct List'!AI21</f>
        <v>0</v>
      </c>
      <c r="CF20">
        <f>'Site &amp; Acct List'!AJ21</f>
        <v>0</v>
      </c>
      <c r="CG20">
        <f>'Site &amp; Acct List'!AK21</f>
        <v>0</v>
      </c>
      <c r="CH20">
        <f>'Site &amp; Acct List'!AQ21</f>
        <v>0</v>
      </c>
      <c r="CI20">
        <f>'Site &amp; Acct List'!AR21</f>
        <v>0</v>
      </c>
      <c r="CJ20">
        <f>'Site &amp; Acct List'!AS21</f>
        <v>0</v>
      </c>
      <c r="CK20">
        <f>'Site &amp; Acct List'!AT21</f>
        <v>0</v>
      </c>
      <c r="CL20">
        <f>'Site &amp; Acct List'!AL21</f>
        <v>0</v>
      </c>
      <c r="CM20">
        <f>'Site &amp; Acct List'!AM21</f>
        <v>0</v>
      </c>
      <c r="CN20">
        <f>'Site &amp; Acct List'!K21</f>
        <v>0</v>
      </c>
      <c r="CO20">
        <f>'Site &amp; Acct List'!L21</f>
        <v>0</v>
      </c>
      <c r="CP20">
        <f>'Site &amp; Acct List'!M21</f>
        <v>0</v>
      </c>
      <c r="CQ20">
        <f>'Site &amp; Acct List'!N21</f>
        <v>0</v>
      </c>
      <c r="CR20">
        <f>'Site &amp; Acct List'!S21</f>
        <v>0</v>
      </c>
      <c r="CS20">
        <f>'Site &amp; Acct List'!T21</f>
        <v>0</v>
      </c>
      <c r="CT20" s="185">
        <f>'Site &amp; Acct List'!AN21</f>
        <v>0</v>
      </c>
      <c r="CU20">
        <f>'Site &amp; Acct List'!AO21</f>
        <v>0</v>
      </c>
      <c r="CV20">
        <f>'Site &amp; Acct List'!AP21</f>
        <v>0</v>
      </c>
      <c r="CW20">
        <f>'Site &amp; Acct List'!AU21</f>
        <v>0</v>
      </c>
      <c r="CX20">
        <f>'Site &amp; Acct List'!AV21</f>
        <v>0</v>
      </c>
      <c r="CY20">
        <f>'Site &amp; Acct List'!AW21</f>
        <v>0</v>
      </c>
      <c r="CZ20">
        <f>'Site &amp; Acct List'!AX21</f>
        <v>0</v>
      </c>
      <c r="DA20">
        <f>'Site &amp; Acct List'!AY21</f>
        <v>0</v>
      </c>
      <c r="DB20">
        <f>'Site &amp; Acct List'!AZ21</f>
        <v>0</v>
      </c>
    </row>
    <row r="21" spans="1:106" x14ac:dyDescent="0.2">
      <c r="A21" s="151">
        <f>'Deal Info '!M2</f>
        <v>0</v>
      </c>
      <c r="BD21">
        <f>'Site &amp; Acct List'!U22</f>
        <v>0</v>
      </c>
      <c r="BF21">
        <f>'Site &amp; Acct List'!B22</f>
        <v>0</v>
      </c>
      <c r="BG21">
        <f>'Site &amp; Acct List'!C22</f>
        <v>0</v>
      </c>
      <c r="BH21">
        <f>'Site &amp; Acct List'!D22</f>
        <v>0</v>
      </c>
      <c r="BI21">
        <f>'Site &amp; Acct List'!E22</f>
        <v>0</v>
      </c>
      <c r="BJ21">
        <f>'Site &amp; Acct List'!F22</f>
        <v>0</v>
      </c>
      <c r="BK21">
        <f>'Site &amp; Acct List'!G22</f>
        <v>0</v>
      </c>
      <c r="BL21">
        <f>'Site &amp; Acct List'!H22</f>
        <v>0</v>
      </c>
      <c r="BM21">
        <f>'Site &amp; Acct List'!I22</f>
        <v>0</v>
      </c>
      <c r="BN21">
        <f>'Site &amp; Acct List'!O22</f>
        <v>0</v>
      </c>
      <c r="BO21">
        <f>'Site &amp; Acct List'!P22</f>
        <v>0</v>
      </c>
      <c r="BP21">
        <f>'Site &amp; Acct List'!Q22</f>
        <v>0</v>
      </c>
      <c r="BQ21">
        <f>'Site &amp; Acct List'!R22</f>
        <v>0</v>
      </c>
      <c r="BR21">
        <f>'Site &amp; Acct List'!V22</f>
        <v>0</v>
      </c>
      <c r="BS21">
        <f>'Site &amp; Acct List'!W22</f>
        <v>0</v>
      </c>
      <c r="BT21">
        <f>'Site &amp; Acct List'!X22</f>
        <v>0</v>
      </c>
      <c r="BU21">
        <f>'Site &amp; Acct List'!Y22</f>
        <v>0</v>
      </c>
      <c r="BV21">
        <f>'Site &amp; Acct List'!Z22</f>
        <v>0</v>
      </c>
      <c r="BW21">
        <f>'Site &amp; Acct List'!AA22</f>
        <v>0</v>
      </c>
      <c r="BX21">
        <f>'Site &amp; Acct List'!AB22</f>
        <v>0</v>
      </c>
      <c r="BY21">
        <f>'Site &amp; Acct List'!AC22</f>
        <v>0</v>
      </c>
      <c r="BZ21">
        <f>'Site &amp; Acct List'!AD22</f>
        <v>0</v>
      </c>
      <c r="CA21">
        <f>'Site &amp; Acct List'!AE22</f>
        <v>0</v>
      </c>
      <c r="CB21">
        <f>'Site &amp; Acct List'!AF22</f>
        <v>0</v>
      </c>
      <c r="CC21">
        <f>'Site &amp; Acct List'!AG22</f>
        <v>0</v>
      </c>
      <c r="CD21">
        <f>'Site &amp; Acct List'!AH22</f>
        <v>0</v>
      </c>
      <c r="CE21">
        <f>'Site &amp; Acct List'!AI22</f>
        <v>0</v>
      </c>
      <c r="CF21">
        <f>'Site &amp; Acct List'!AJ22</f>
        <v>0</v>
      </c>
      <c r="CG21">
        <f>'Site &amp; Acct List'!AK22</f>
        <v>0</v>
      </c>
      <c r="CH21">
        <f>'Site &amp; Acct List'!AQ22</f>
        <v>0</v>
      </c>
      <c r="CI21">
        <f>'Site &amp; Acct List'!AR22</f>
        <v>0</v>
      </c>
      <c r="CJ21">
        <f>'Site &amp; Acct List'!AS22</f>
        <v>0</v>
      </c>
      <c r="CK21">
        <f>'Site &amp; Acct List'!AT22</f>
        <v>0</v>
      </c>
      <c r="CL21">
        <f>'Site &amp; Acct List'!AL22</f>
        <v>0</v>
      </c>
      <c r="CM21">
        <f>'Site &amp; Acct List'!AM22</f>
        <v>0</v>
      </c>
      <c r="CN21">
        <f>'Site &amp; Acct List'!K22</f>
        <v>0</v>
      </c>
      <c r="CO21">
        <f>'Site &amp; Acct List'!L22</f>
        <v>0</v>
      </c>
      <c r="CP21">
        <f>'Site &amp; Acct List'!M22</f>
        <v>0</v>
      </c>
      <c r="CQ21">
        <f>'Site &amp; Acct List'!N22</f>
        <v>0</v>
      </c>
      <c r="CR21">
        <f>'Site &amp; Acct List'!S22</f>
        <v>0</v>
      </c>
      <c r="CS21">
        <f>'Site &amp; Acct List'!T22</f>
        <v>0</v>
      </c>
      <c r="CT21" s="185">
        <f>'Site &amp; Acct List'!AN22</f>
        <v>0</v>
      </c>
      <c r="CU21">
        <f>'Site &amp; Acct List'!AO22</f>
        <v>0</v>
      </c>
      <c r="CV21">
        <f>'Site &amp; Acct List'!AP22</f>
        <v>0</v>
      </c>
      <c r="CW21">
        <f>'Site &amp; Acct List'!AU22</f>
        <v>0</v>
      </c>
      <c r="CX21">
        <f>'Site &amp; Acct List'!AV22</f>
        <v>0</v>
      </c>
      <c r="CY21">
        <f>'Site &amp; Acct List'!AW22</f>
        <v>0</v>
      </c>
      <c r="CZ21">
        <f>'Site &amp; Acct List'!AX22</f>
        <v>0</v>
      </c>
      <c r="DA21">
        <f>'Site &amp; Acct List'!AY22</f>
        <v>0</v>
      </c>
      <c r="DB21">
        <f>'Site &amp; Acct List'!AZ22</f>
        <v>0</v>
      </c>
    </row>
    <row r="22" spans="1:106" x14ac:dyDescent="0.2">
      <c r="A22" s="151">
        <f>'Deal Info '!M2</f>
        <v>0</v>
      </c>
      <c r="BD22">
        <f>'Site &amp; Acct List'!U23</f>
        <v>0</v>
      </c>
      <c r="BF22">
        <f>'Site &amp; Acct List'!B23</f>
        <v>0</v>
      </c>
      <c r="BG22">
        <f>'Site &amp; Acct List'!C23</f>
        <v>0</v>
      </c>
      <c r="BH22">
        <f>'Site &amp; Acct List'!D23</f>
        <v>0</v>
      </c>
      <c r="BI22">
        <f>'Site &amp; Acct List'!E23</f>
        <v>0</v>
      </c>
      <c r="BJ22">
        <f>'Site &amp; Acct List'!F23</f>
        <v>0</v>
      </c>
      <c r="BK22">
        <f>'Site &amp; Acct List'!G23</f>
        <v>0</v>
      </c>
      <c r="BL22">
        <f>'Site &amp; Acct List'!H23</f>
        <v>0</v>
      </c>
      <c r="BM22">
        <f>'Site &amp; Acct List'!I23</f>
        <v>0</v>
      </c>
      <c r="BN22">
        <f>'Site &amp; Acct List'!O23</f>
        <v>0</v>
      </c>
      <c r="BO22">
        <f>'Site &amp; Acct List'!P23</f>
        <v>0</v>
      </c>
      <c r="BP22">
        <f>'Site &amp; Acct List'!Q23</f>
        <v>0</v>
      </c>
      <c r="BQ22">
        <f>'Site &amp; Acct List'!R23</f>
        <v>0</v>
      </c>
      <c r="BR22">
        <f>'Site &amp; Acct List'!V23</f>
        <v>0</v>
      </c>
      <c r="BS22">
        <f>'Site &amp; Acct List'!W23</f>
        <v>0</v>
      </c>
      <c r="BT22">
        <f>'Site &amp; Acct List'!X23</f>
        <v>0</v>
      </c>
      <c r="BU22">
        <f>'Site &amp; Acct List'!Y23</f>
        <v>0</v>
      </c>
      <c r="BV22">
        <f>'Site &amp; Acct List'!Z23</f>
        <v>0</v>
      </c>
      <c r="BW22">
        <f>'Site &amp; Acct List'!AA23</f>
        <v>0</v>
      </c>
      <c r="BX22">
        <f>'Site &amp; Acct List'!AB23</f>
        <v>0</v>
      </c>
      <c r="BY22">
        <f>'Site &amp; Acct List'!AC23</f>
        <v>0</v>
      </c>
      <c r="BZ22">
        <f>'Site &amp; Acct List'!AD23</f>
        <v>0</v>
      </c>
      <c r="CA22">
        <f>'Site &amp; Acct List'!AE23</f>
        <v>0</v>
      </c>
      <c r="CB22">
        <f>'Site &amp; Acct List'!AF23</f>
        <v>0</v>
      </c>
      <c r="CC22">
        <f>'Site &amp; Acct List'!AG23</f>
        <v>0</v>
      </c>
      <c r="CD22">
        <f>'Site &amp; Acct List'!AH23</f>
        <v>0</v>
      </c>
      <c r="CE22">
        <f>'Site &amp; Acct List'!AI23</f>
        <v>0</v>
      </c>
      <c r="CF22">
        <f>'Site &amp; Acct List'!AJ23</f>
        <v>0</v>
      </c>
      <c r="CG22">
        <f>'Site &amp; Acct List'!AK23</f>
        <v>0</v>
      </c>
      <c r="CH22">
        <f>'Site &amp; Acct List'!AQ23</f>
        <v>0</v>
      </c>
      <c r="CI22">
        <f>'Site &amp; Acct List'!AR23</f>
        <v>0</v>
      </c>
      <c r="CJ22">
        <f>'Site &amp; Acct List'!AS23</f>
        <v>0</v>
      </c>
      <c r="CK22">
        <f>'Site &amp; Acct List'!AT23</f>
        <v>0</v>
      </c>
      <c r="CL22">
        <f>'Site &amp; Acct List'!AL23</f>
        <v>0</v>
      </c>
      <c r="CM22">
        <f>'Site &amp; Acct List'!AM23</f>
        <v>0</v>
      </c>
      <c r="CN22">
        <f>'Site &amp; Acct List'!K23</f>
        <v>0</v>
      </c>
      <c r="CO22">
        <f>'Site &amp; Acct List'!L23</f>
        <v>0</v>
      </c>
      <c r="CP22">
        <f>'Site &amp; Acct List'!M23</f>
        <v>0</v>
      </c>
      <c r="CQ22">
        <f>'Site &amp; Acct List'!N23</f>
        <v>0</v>
      </c>
      <c r="CR22">
        <f>'Site &amp; Acct List'!S23</f>
        <v>0</v>
      </c>
      <c r="CS22">
        <f>'Site &amp; Acct List'!T23</f>
        <v>0</v>
      </c>
      <c r="CT22" s="185">
        <f>'Site &amp; Acct List'!AN23</f>
        <v>0</v>
      </c>
      <c r="CU22">
        <f>'Site &amp; Acct List'!AO23</f>
        <v>0</v>
      </c>
      <c r="CV22">
        <f>'Site &amp; Acct List'!AP23</f>
        <v>0</v>
      </c>
      <c r="CW22">
        <f>'Site &amp; Acct List'!AU23</f>
        <v>0</v>
      </c>
      <c r="CX22">
        <f>'Site &amp; Acct List'!AV23</f>
        <v>0</v>
      </c>
      <c r="CY22">
        <f>'Site &amp; Acct List'!AW23</f>
        <v>0</v>
      </c>
      <c r="CZ22">
        <f>'Site &amp; Acct List'!AX23</f>
        <v>0</v>
      </c>
      <c r="DA22">
        <f>'Site &amp; Acct List'!AY23</f>
        <v>0</v>
      </c>
      <c r="DB22">
        <f>'Site &amp; Acct List'!AZ23</f>
        <v>0</v>
      </c>
    </row>
    <row r="23" spans="1:106" x14ac:dyDescent="0.2">
      <c r="A23" s="151">
        <f>'Deal Info '!M2</f>
        <v>0</v>
      </c>
      <c r="BD23">
        <f>'Site &amp; Acct List'!U24</f>
        <v>0</v>
      </c>
      <c r="BF23">
        <f>'Site &amp; Acct List'!B24</f>
        <v>0</v>
      </c>
      <c r="BG23">
        <f>'Site &amp; Acct List'!C24</f>
        <v>0</v>
      </c>
      <c r="BH23">
        <f>'Site &amp; Acct List'!D24</f>
        <v>0</v>
      </c>
      <c r="BI23">
        <f>'Site &amp; Acct List'!E24</f>
        <v>0</v>
      </c>
      <c r="BJ23">
        <f>'Site &amp; Acct List'!F24</f>
        <v>0</v>
      </c>
      <c r="BK23">
        <f>'Site &amp; Acct List'!G24</f>
        <v>0</v>
      </c>
      <c r="BL23">
        <f>'Site &amp; Acct List'!H24</f>
        <v>0</v>
      </c>
      <c r="BM23">
        <f>'Site &amp; Acct List'!I24</f>
        <v>0</v>
      </c>
      <c r="BN23">
        <f>'Site &amp; Acct List'!O24</f>
        <v>0</v>
      </c>
      <c r="BO23">
        <f>'Site &amp; Acct List'!P24</f>
        <v>0</v>
      </c>
      <c r="BP23">
        <f>'Site &amp; Acct List'!Q24</f>
        <v>0</v>
      </c>
      <c r="BQ23">
        <f>'Site &amp; Acct List'!R24</f>
        <v>0</v>
      </c>
      <c r="BR23">
        <f>'Site &amp; Acct List'!V24</f>
        <v>0</v>
      </c>
      <c r="BS23">
        <f>'Site &amp; Acct List'!W24</f>
        <v>0</v>
      </c>
      <c r="BT23">
        <f>'Site &amp; Acct List'!X24</f>
        <v>0</v>
      </c>
      <c r="BU23">
        <f>'Site &amp; Acct List'!Y24</f>
        <v>0</v>
      </c>
      <c r="BV23">
        <f>'Site &amp; Acct List'!Z24</f>
        <v>0</v>
      </c>
      <c r="BW23">
        <f>'Site &amp; Acct List'!AA24</f>
        <v>0</v>
      </c>
      <c r="BX23">
        <f>'Site &amp; Acct List'!AB24</f>
        <v>0</v>
      </c>
      <c r="BY23">
        <f>'Site &amp; Acct List'!AC24</f>
        <v>0</v>
      </c>
      <c r="BZ23">
        <f>'Site &amp; Acct List'!AD24</f>
        <v>0</v>
      </c>
      <c r="CA23">
        <f>'Site &amp; Acct List'!AE24</f>
        <v>0</v>
      </c>
      <c r="CB23">
        <f>'Site &amp; Acct List'!AF24</f>
        <v>0</v>
      </c>
      <c r="CC23">
        <f>'Site &amp; Acct List'!AG24</f>
        <v>0</v>
      </c>
      <c r="CD23">
        <f>'Site &amp; Acct List'!AH24</f>
        <v>0</v>
      </c>
      <c r="CE23">
        <f>'Site &amp; Acct List'!AI24</f>
        <v>0</v>
      </c>
      <c r="CF23">
        <f>'Site &amp; Acct List'!AJ24</f>
        <v>0</v>
      </c>
      <c r="CG23">
        <f>'Site &amp; Acct List'!AK24</f>
        <v>0</v>
      </c>
      <c r="CH23">
        <f>'Site &amp; Acct List'!AQ24</f>
        <v>0</v>
      </c>
      <c r="CI23">
        <f>'Site &amp; Acct List'!AR24</f>
        <v>0</v>
      </c>
      <c r="CJ23">
        <f>'Site &amp; Acct List'!AS24</f>
        <v>0</v>
      </c>
      <c r="CK23">
        <f>'Site &amp; Acct List'!AT24</f>
        <v>0</v>
      </c>
      <c r="CL23">
        <f>'Site &amp; Acct List'!AL24</f>
        <v>0</v>
      </c>
      <c r="CM23">
        <f>'Site &amp; Acct List'!AM24</f>
        <v>0</v>
      </c>
      <c r="CN23">
        <f>'Site &amp; Acct List'!K24</f>
        <v>0</v>
      </c>
      <c r="CO23">
        <f>'Site &amp; Acct List'!L24</f>
        <v>0</v>
      </c>
      <c r="CP23">
        <f>'Site &amp; Acct List'!M24</f>
        <v>0</v>
      </c>
      <c r="CQ23">
        <f>'Site &amp; Acct List'!N24</f>
        <v>0</v>
      </c>
      <c r="CR23">
        <f>'Site &amp; Acct List'!S24</f>
        <v>0</v>
      </c>
      <c r="CS23">
        <f>'Site &amp; Acct List'!T24</f>
        <v>0</v>
      </c>
      <c r="CT23" s="185">
        <f>'Site &amp; Acct List'!AN24</f>
        <v>0</v>
      </c>
      <c r="CU23">
        <f>'Site &amp; Acct List'!AO24</f>
        <v>0</v>
      </c>
      <c r="CV23">
        <f>'Site &amp; Acct List'!AP24</f>
        <v>0</v>
      </c>
      <c r="CW23">
        <f>'Site &amp; Acct List'!AU24</f>
        <v>0</v>
      </c>
      <c r="CX23">
        <f>'Site &amp; Acct List'!AV24</f>
        <v>0</v>
      </c>
      <c r="CY23">
        <f>'Site &amp; Acct List'!AW24</f>
        <v>0</v>
      </c>
      <c r="CZ23">
        <f>'Site &amp; Acct List'!AX24</f>
        <v>0</v>
      </c>
      <c r="DA23">
        <f>'Site &amp; Acct List'!AY24</f>
        <v>0</v>
      </c>
      <c r="DB23">
        <f>'Site &amp; Acct List'!AZ24</f>
        <v>0</v>
      </c>
    </row>
    <row r="24" spans="1:106" x14ac:dyDescent="0.2">
      <c r="A24" s="151">
        <f>'Deal Info '!M2</f>
        <v>0</v>
      </c>
      <c r="BD24">
        <f>'Site &amp; Acct List'!U25</f>
        <v>0</v>
      </c>
      <c r="BF24">
        <f>'Site &amp; Acct List'!B25</f>
        <v>0</v>
      </c>
      <c r="BG24">
        <f>'Site &amp; Acct List'!C25</f>
        <v>0</v>
      </c>
      <c r="BH24">
        <f>'Site &amp; Acct List'!D25</f>
        <v>0</v>
      </c>
      <c r="BI24">
        <f>'Site &amp; Acct List'!E25</f>
        <v>0</v>
      </c>
      <c r="BJ24">
        <f>'Site &amp; Acct List'!F25</f>
        <v>0</v>
      </c>
      <c r="BK24">
        <f>'Site &amp; Acct List'!G25</f>
        <v>0</v>
      </c>
      <c r="BL24">
        <f>'Site &amp; Acct List'!H25</f>
        <v>0</v>
      </c>
      <c r="BM24">
        <f>'Site &amp; Acct List'!I25</f>
        <v>0</v>
      </c>
      <c r="BN24">
        <f>'Site &amp; Acct List'!O25</f>
        <v>0</v>
      </c>
      <c r="BO24">
        <f>'Site &amp; Acct List'!P25</f>
        <v>0</v>
      </c>
      <c r="BP24">
        <f>'Site &amp; Acct List'!Q25</f>
        <v>0</v>
      </c>
      <c r="BQ24">
        <f>'Site &amp; Acct List'!R25</f>
        <v>0</v>
      </c>
      <c r="BR24">
        <f>'Site &amp; Acct List'!V25</f>
        <v>0</v>
      </c>
      <c r="BS24">
        <f>'Site &amp; Acct List'!W25</f>
        <v>0</v>
      </c>
      <c r="BT24">
        <f>'Site &amp; Acct List'!X25</f>
        <v>0</v>
      </c>
      <c r="BU24">
        <f>'Site &amp; Acct List'!Y25</f>
        <v>0</v>
      </c>
      <c r="BV24">
        <f>'Site &amp; Acct List'!Z25</f>
        <v>0</v>
      </c>
      <c r="BW24">
        <f>'Site &amp; Acct List'!AA25</f>
        <v>0</v>
      </c>
      <c r="BX24">
        <f>'Site &amp; Acct List'!AB25</f>
        <v>0</v>
      </c>
      <c r="BY24">
        <f>'Site &amp; Acct List'!AC25</f>
        <v>0</v>
      </c>
      <c r="BZ24">
        <f>'Site &amp; Acct List'!AD25</f>
        <v>0</v>
      </c>
      <c r="CA24">
        <f>'Site &amp; Acct List'!AE25</f>
        <v>0</v>
      </c>
      <c r="CB24">
        <f>'Site &amp; Acct List'!AF25</f>
        <v>0</v>
      </c>
      <c r="CC24">
        <f>'Site &amp; Acct List'!AG25</f>
        <v>0</v>
      </c>
      <c r="CD24">
        <f>'Site &amp; Acct List'!AH25</f>
        <v>0</v>
      </c>
      <c r="CE24">
        <f>'Site &amp; Acct List'!AI25</f>
        <v>0</v>
      </c>
      <c r="CF24">
        <f>'Site &amp; Acct List'!AJ25</f>
        <v>0</v>
      </c>
      <c r="CG24">
        <f>'Site &amp; Acct List'!AK25</f>
        <v>0</v>
      </c>
      <c r="CH24">
        <f>'Site &amp; Acct List'!AQ25</f>
        <v>0</v>
      </c>
      <c r="CI24">
        <f>'Site &amp; Acct List'!AR25</f>
        <v>0</v>
      </c>
      <c r="CJ24">
        <f>'Site &amp; Acct List'!AS25</f>
        <v>0</v>
      </c>
      <c r="CK24">
        <f>'Site &amp; Acct List'!AT25</f>
        <v>0</v>
      </c>
      <c r="CL24">
        <f>'Site &amp; Acct List'!AL25</f>
        <v>0</v>
      </c>
      <c r="CM24">
        <f>'Site &amp; Acct List'!AM25</f>
        <v>0</v>
      </c>
      <c r="CN24">
        <f>'Site &amp; Acct List'!K25</f>
        <v>0</v>
      </c>
      <c r="CO24">
        <f>'Site &amp; Acct List'!L25</f>
        <v>0</v>
      </c>
      <c r="CP24">
        <f>'Site &amp; Acct List'!M25</f>
        <v>0</v>
      </c>
      <c r="CQ24">
        <f>'Site &amp; Acct List'!N25</f>
        <v>0</v>
      </c>
      <c r="CR24">
        <f>'Site &amp; Acct List'!S25</f>
        <v>0</v>
      </c>
      <c r="CS24">
        <f>'Site &amp; Acct List'!T25</f>
        <v>0</v>
      </c>
      <c r="CT24" s="185">
        <f>'Site &amp; Acct List'!AN25</f>
        <v>0</v>
      </c>
      <c r="CU24">
        <f>'Site &amp; Acct List'!AO25</f>
        <v>0</v>
      </c>
      <c r="CV24">
        <f>'Site &amp; Acct List'!AP25</f>
        <v>0</v>
      </c>
      <c r="CW24">
        <f>'Site &amp; Acct List'!AU25</f>
        <v>0</v>
      </c>
      <c r="CX24">
        <f>'Site &amp; Acct List'!AV25</f>
        <v>0</v>
      </c>
      <c r="CY24">
        <f>'Site &amp; Acct List'!AW25</f>
        <v>0</v>
      </c>
      <c r="CZ24">
        <f>'Site &amp; Acct List'!AX25</f>
        <v>0</v>
      </c>
      <c r="DA24">
        <f>'Site &amp; Acct List'!AY25</f>
        <v>0</v>
      </c>
      <c r="DB24">
        <f>'Site &amp; Acct List'!AZ25</f>
        <v>0</v>
      </c>
    </row>
    <row r="25" spans="1:106" x14ac:dyDescent="0.2">
      <c r="A25" s="151">
        <f>'Deal Info '!M2</f>
        <v>0</v>
      </c>
      <c r="BD25">
        <f>'Site &amp; Acct List'!U26</f>
        <v>0</v>
      </c>
      <c r="BF25">
        <f>'Site &amp; Acct List'!B26</f>
        <v>0</v>
      </c>
      <c r="BG25">
        <f>'Site &amp; Acct List'!C26</f>
        <v>0</v>
      </c>
      <c r="BH25">
        <f>'Site &amp; Acct List'!D26</f>
        <v>0</v>
      </c>
      <c r="BI25">
        <f>'Site &amp; Acct List'!E26</f>
        <v>0</v>
      </c>
      <c r="BJ25">
        <f>'Site &amp; Acct List'!F26</f>
        <v>0</v>
      </c>
      <c r="BK25">
        <f>'Site &amp; Acct List'!G26</f>
        <v>0</v>
      </c>
      <c r="BL25">
        <f>'Site &amp; Acct List'!H26</f>
        <v>0</v>
      </c>
      <c r="BM25">
        <f>'Site &amp; Acct List'!I26</f>
        <v>0</v>
      </c>
      <c r="BN25">
        <f>'Site &amp; Acct List'!O26</f>
        <v>0</v>
      </c>
      <c r="BO25">
        <f>'Site &amp; Acct List'!P26</f>
        <v>0</v>
      </c>
      <c r="BP25">
        <f>'Site &amp; Acct List'!Q26</f>
        <v>0</v>
      </c>
      <c r="BQ25">
        <f>'Site &amp; Acct List'!R26</f>
        <v>0</v>
      </c>
      <c r="BR25">
        <f>'Site &amp; Acct List'!V26</f>
        <v>0</v>
      </c>
      <c r="BS25">
        <f>'Site &amp; Acct List'!W26</f>
        <v>0</v>
      </c>
      <c r="BT25">
        <f>'Site &amp; Acct List'!X26</f>
        <v>0</v>
      </c>
      <c r="BU25">
        <f>'Site &amp; Acct List'!Y26</f>
        <v>0</v>
      </c>
      <c r="BV25">
        <f>'Site &amp; Acct List'!Z26</f>
        <v>0</v>
      </c>
      <c r="BW25">
        <f>'Site &amp; Acct List'!AA26</f>
        <v>0</v>
      </c>
      <c r="BX25">
        <f>'Site &amp; Acct List'!AB26</f>
        <v>0</v>
      </c>
      <c r="BY25">
        <f>'Site &amp; Acct List'!AC26</f>
        <v>0</v>
      </c>
      <c r="BZ25">
        <f>'Site &amp; Acct List'!AD26</f>
        <v>0</v>
      </c>
      <c r="CA25">
        <f>'Site &amp; Acct List'!AE26</f>
        <v>0</v>
      </c>
      <c r="CB25">
        <f>'Site &amp; Acct List'!AF26</f>
        <v>0</v>
      </c>
      <c r="CC25">
        <f>'Site &amp; Acct List'!AG26</f>
        <v>0</v>
      </c>
      <c r="CD25">
        <f>'Site &amp; Acct List'!AH26</f>
        <v>0</v>
      </c>
      <c r="CE25">
        <f>'Site &amp; Acct List'!AI26</f>
        <v>0</v>
      </c>
      <c r="CF25">
        <f>'Site &amp; Acct List'!AJ26</f>
        <v>0</v>
      </c>
      <c r="CG25">
        <f>'Site &amp; Acct List'!AK26</f>
        <v>0</v>
      </c>
      <c r="CH25">
        <f>'Site &amp; Acct List'!AQ26</f>
        <v>0</v>
      </c>
      <c r="CI25">
        <f>'Site &amp; Acct List'!AR26</f>
        <v>0</v>
      </c>
      <c r="CJ25">
        <f>'Site &amp; Acct List'!AS26</f>
        <v>0</v>
      </c>
      <c r="CK25">
        <f>'Site &amp; Acct List'!AT26</f>
        <v>0</v>
      </c>
      <c r="CL25">
        <f>'Site &amp; Acct List'!AL26</f>
        <v>0</v>
      </c>
      <c r="CM25">
        <f>'Site &amp; Acct List'!AM26</f>
        <v>0</v>
      </c>
      <c r="CN25">
        <f>'Site &amp; Acct List'!K26</f>
        <v>0</v>
      </c>
      <c r="CO25">
        <f>'Site &amp; Acct List'!L26</f>
        <v>0</v>
      </c>
      <c r="CP25">
        <f>'Site &amp; Acct List'!M26</f>
        <v>0</v>
      </c>
      <c r="CQ25">
        <f>'Site &amp; Acct List'!N26</f>
        <v>0</v>
      </c>
      <c r="CR25">
        <f>'Site &amp; Acct List'!S26</f>
        <v>0</v>
      </c>
      <c r="CS25">
        <f>'Site &amp; Acct List'!T26</f>
        <v>0</v>
      </c>
      <c r="CT25" s="185">
        <f>'Site &amp; Acct List'!AN26</f>
        <v>0</v>
      </c>
      <c r="CU25">
        <f>'Site &amp; Acct List'!AO26</f>
        <v>0</v>
      </c>
      <c r="CV25">
        <f>'Site &amp; Acct List'!AP26</f>
        <v>0</v>
      </c>
      <c r="CW25">
        <f>'Site &amp; Acct List'!AU26</f>
        <v>0</v>
      </c>
      <c r="CX25">
        <f>'Site &amp; Acct List'!AV26</f>
        <v>0</v>
      </c>
      <c r="CY25">
        <f>'Site &amp; Acct List'!AW26</f>
        <v>0</v>
      </c>
      <c r="CZ25">
        <f>'Site &amp; Acct List'!AX26</f>
        <v>0</v>
      </c>
      <c r="DA25">
        <f>'Site &amp; Acct List'!AY26</f>
        <v>0</v>
      </c>
      <c r="DB25">
        <f>'Site &amp; Acct List'!AZ26</f>
        <v>0</v>
      </c>
    </row>
    <row r="26" spans="1:106" x14ac:dyDescent="0.2">
      <c r="A26" s="151">
        <f>'Deal Info '!M2</f>
        <v>0</v>
      </c>
      <c r="BD26">
        <f>'Site &amp; Acct List'!U27</f>
        <v>0</v>
      </c>
      <c r="BF26">
        <f>'Site &amp; Acct List'!B27</f>
        <v>0</v>
      </c>
      <c r="BG26">
        <f>'Site &amp; Acct List'!C27</f>
        <v>0</v>
      </c>
      <c r="BH26">
        <f>'Site &amp; Acct List'!D27</f>
        <v>0</v>
      </c>
      <c r="BI26">
        <f>'Site &amp; Acct List'!E27</f>
        <v>0</v>
      </c>
      <c r="BJ26">
        <f>'Site &amp; Acct List'!F27</f>
        <v>0</v>
      </c>
      <c r="BK26">
        <f>'Site &amp; Acct List'!G27</f>
        <v>0</v>
      </c>
      <c r="BL26">
        <f>'Site &amp; Acct List'!H27</f>
        <v>0</v>
      </c>
      <c r="BM26">
        <f>'Site &amp; Acct List'!I27</f>
        <v>0</v>
      </c>
      <c r="BN26">
        <f>'Site &amp; Acct List'!O27</f>
        <v>0</v>
      </c>
      <c r="BO26">
        <f>'Site &amp; Acct List'!P27</f>
        <v>0</v>
      </c>
      <c r="BP26">
        <f>'Site &amp; Acct List'!Q27</f>
        <v>0</v>
      </c>
      <c r="BQ26">
        <f>'Site &amp; Acct List'!R27</f>
        <v>0</v>
      </c>
      <c r="BR26">
        <f>'Site &amp; Acct List'!V27</f>
        <v>0</v>
      </c>
      <c r="BS26">
        <f>'Site &amp; Acct List'!W27</f>
        <v>0</v>
      </c>
      <c r="BT26">
        <f>'Site &amp; Acct List'!X27</f>
        <v>0</v>
      </c>
      <c r="BU26">
        <f>'Site &amp; Acct List'!Y27</f>
        <v>0</v>
      </c>
      <c r="BV26">
        <f>'Site &amp; Acct List'!Z27</f>
        <v>0</v>
      </c>
      <c r="BW26">
        <f>'Site &amp; Acct List'!AA27</f>
        <v>0</v>
      </c>
      <c r="BX26">
        <f>'Site &amp; Acct List'!AB27</f>
        <v>0</v>
      </c>
      <c r="BY26">
        <f>'Site &amp; Acct List'!AC27</f>
        <v>0</v>
      </c>
      <c r="BZ26">
        <f>'Site &amp; Acct List'!AD27</f>
        <v>0</v>
      </c>
      <c r="CA26">
        <f>'Site &amp; Acct List'!AE27</f>
        <v>0</v>
      </c>
      <c r="CB26">
        <f>'Site &amp; Acct List'!AF27</f>
        <v>0</v>
      </c>
      <c r="CC26">
        <f>'Site &amp; Acct List'!AG27</f>
        <v>0</v>
      </c>
      <c r="CD26">
        <f>'Site &amp; Acct List'!AH27</f>
        <v>0</v>
      </c>
      <c r="CE26">
        <f>'Site &amp; Acct List'!AI27</f>
        <v>0</v>
      </c>
      <c r="CF26">
        <f>'Site &amp; Acct List'!AJ27</f>
        <v>0</v>
      </c>
      <c r="CG26">
        <f>'Site &amp; Acct List'!AK27</f>
        <v>0</v>
      </c>
      <c r="CH26">
        <f>'Site &amp; Acct List'!AQ27</f>
        <v>0</v>
      </c>
      <c r="CI26">
        <f>'Site &amp; Acct List'!AR27</f>
        <v>0</v>
      </c>
      <c r="CJ26">
        <f>'Site &amp; Acct List'!AS27</f>
        <v>0</v>
      </c>
      <c r="CK26">
        <f>'Site &amp; Acct List'!AT27</f>
        <v>0</v>
      </c>
      <c r="CL26">
        <f>'Site &amp; Acct List'!AL27</f>
        <v>0</v>
      </c>
      <c r="CM26">
        <f>'Site &amp; Acct List'!AM27</f>
        <v>0</v>
      </c>
      <c r="CN26">
        <f>'Site &amp; Acct List'!K27</f>
        <v>0</v>
      </c>
      <c r="CO26">
        <f>'Site &amp; Acct List'!L27</f>
        <v>0</v>
      </c>
      <c r="CP26">
        <f>'Site &amp; Acct List'!M27</f>
        <v>0</v>
      </c>
      <c r="CQ26">
        <f>'Site &amp; Acct List'!N27</f>
        <v>0</v>
      </c>
      <c r="CR26">
        <f>'Site &amp; Acct List'!S27</f>
        <v>0</v>
      </c>
      <c r="CS26">
        <f>'Site &amp; Acct List'!T27</f>
        <v>0</v>
      </c>
      <c r="CT26" s="185">
        <f>'Site &amp; Acct List'!AN27</f>
        <v>0</v>
      </c>
      <c r="CU26">
        <f>'Site &amp; Acct List'!AO27</f>
        <v>0</v>
      </c>
      <c r="CV26">
        <f>'Site &amp; Acct List'!AP27</f>
        <v>0</v>
      </c>
      <c r="CW26">
        <f>'Site &amp; Acct List'!AU27</f>
        <v>0</v>
      </c>
      <c r="CX26">
        <f>'Site &amp; Acct List'!AV27</f>
        <v>0</v>
      </c>
      <c r="CY26">
        <f>'Site &amp; Acct List'!AW27</f>
        <v>0</v>
      </c>
      <c r="CZ26">
        <f>'Site &amp; Acct List'!AX27</f>
        <v>0</v>
      </c>
      <c r="DA26">
        <f>'Site &amp; Acct List'!AY27</f>
        <v>0</v>
      </c>
      <c r="DB26">
        <f>'Site &amp; Acct List'!AZ27</f>
        <v>0</v>
      </c>
    </row>
    <row r="27" spans="1:106" x14ac:dyDescent="0.2">
      <c r="A27" s="151">
        <f>'Deal Info '!M2</f>
        <v>0</v>
      </c>
      <c r="BD27">
        <f>'Site &amp; Acct List'!U28</f>
        <v>0</v>
      </c>
      <c r="BF27">
        <f>'Site &amp; Acct List'!B28</f>
        <v>0</v>
      </c>
      <c r="BG27">
        <f>'Site &amp; Acct List'!C28</f>
        <v>0</v>
      </c>
      <c r="BH27">
        <f>'Site &amp; Acct List'!D28</f>
        <v>0</v>
      </c>
      <c r="BI27">
        <f>'Site &amp; Acct List'!E28</f>
        <v>0</v>
      </c>
      <c r="BJ27">
        <f>'Site &amp; Acct List'!F28</f>
        <v>0</v>
      </c>
      <c r="BK27">
        <f>'Site &amp; Acct List'!G28</f>
        <v>0</v>
      </c>
      <c r="BL27">
        <f>'Site &amp; Acct List'!H28</f>
        <v>0</v>
      </c>
      <c r="BM27">
        <f>'Site &amp; Acct List'!I28</f>
        <v>0</v>
      </c>
      <c r="BN27">
        <f>'Site &amp; Acct List'!O28</f>
        <v>0</v>
      </c>
      <c r="BO27">
        <f>'Site &amp; Acct List'!P28</f>
        <v>0</v>
      </c>
      <c r="BP27">
        <f>'Site &amp; Acct List'!Q28</f>
        <v>0</v>
      </c>
      <c r="BQ27">
        <f>'Site &amp; Acct List'!R28</f>
        <v>0</v>
      </c>
      <c r="BR27">
        <f>'Site &amp; Acct List'!V28</f>
        <v>0</v>
      </c>
      <c r="BS27">
        <f>'Site &amp; Acct List'!W28</f>
        <v>0</v>
      </c>
      <c r="BT27">
        <f>'Site &amp; Acct List'!X28</f>
        <v>0</v>
      </c>
      <c r="BU27">
        <f>'Site &amp; Acct List'!Y28</f>
        <v>0</v>
      </c>
      <c r="BV27">
        <f>'Site &amp; Acct List'!Z28</f>
        <v>0</v>
      </c>
      <c r="BW27">
        <f>'Site &amp; Acct List'!AA28</f>
        <v>0</v>
      </c>
      <c r="BX27">
        <f>'Site &amp; Acct List'!AB28</f>
        <v>0</v>
      </c>
      <c r="BY27">
        <f>'Site &amp; Acct List'!AC28</f>
        <v>0</v>
      </c>
      <c r="BZ27">
        <f>'Site &amp; Acct List'!AD28</f>
        <v>0</v>
      </c>
      <c r="CA27">
        <f>'Site &amp; Acct List'!AE28</f>
        <v>0</v>
      </c>
      <c r="CB27">
        <f>'Site &amp; Acct List'!AF28</f>
        <v>0</v>
      </c>
      <c r="CC27">
        <f>'Site &amp; Acct List'!AG28</f>
        <v>0</v>
      </c>
      <c r="CD27">
        <f>'Site &amp; Acct List'!AH28</f>
        <v>0</v>
      </c>
      <c r="CE27">
        <f>'Site &amp; Acct List'!AI28</f>
        <v>0</v>
      </c>
      <c r="CF27">
        <f>'Site &amp; Acct List'!AJ28</f>
        <v>0</v>
      </c>
      <c r="CG27">
        <f>'Site &amp; Acct List'!AK28</f>
        <v>0</v>
      </c>
      <c r="CH27">
        <f>'Site &amp; Acct List'!AQ28</f>
        <v>0</v>
      </c>
      <c r="CI27">
        <f>'Site &amp; Acct List'!AR28</f>
        <v>0</v>
      </c>
      <c r="CJ27">
        <f>'Site &amp; Acct List'!AS28</f>
        <v>0</v>
      </c>
      <c r="CK27">
        <f>'Site &amp; Acct List'!AT28</f>
        <v>0</v>
      </c>
      <c r="CL27">
        <f>'Site &amp; Acct List'!AL28</f>
        <v>0</v>
      </c>
      <c r="CM27">
        <f>'Site &amp; Acct List'!AM28</f>
        <v>0</v>
      </c>
      <c r="CN27">
        <f>'Site &amp; Acct List'!K28</f>
        <v>0</v>
      </c>
      <c r="CO27">
        <f>'Site &amp; Acct List'!L28</f>
        <v>0</v>
      </c>
      <c r="CP27">
        <f>'Site &amp; Acct List'!M28</f>
        <v>0</v>
      </c>
      <c r="CQ27">
        <f>'Site &amp; Acct List'!N28</f>
        <v>0</v>
      </c>
      <c r="CR27">
        <f>'Site &amp; Acct List'!S28</f>
        <v>0</v>
      </c>
      <c r="CS27">
        <f>'Site &amp; Acct List'!T28</f>
        <v>0</v>
      </c>
      <c r="CT27" s="185">
        <f>'Site &amp; Acct List'!AN28</f>
        <v>0</v>
      </c>
      <c r="CU27">
        <f>'Site &amp; Acct List'!AO28</f>
        <v>0</v>
      </c>
      <c r="CV27">
        <f>'Site &amp; Acct List'!AP28</f>
        <v>0</v>
      </c>
      <c r="CW27">
        <f>'Site &amp; Acct List'!AU28</f>
        <v>0</v>
      </c>
      <c r="CX27">
        <f>'Site &amp; Acct List'!AV28</f>
        <v>0</v>
      </c>
      <c r="CY27">
        <f>'Site &amp; Acct List'!AW28</f>
        <v>0</v>
      </c>
      <c r="CZ27">
        <f>'Site &amp; Acct List'!AX28</f>
        <v>0</v>
      </c>
      <c r="DA27">
        <f>'Site &amp; Acct List'!AY28</f>
        <v>0</v>
      </c>
      <c r="DB27">
        <f>'Site &amp; Acct List'!AZ28</f>
        <v>0</v>
      </c>
    </row>
    <row r="28" spans="1:106" x14ac:dyDescent="0.2">
      <c r="A28" s="151">
        <f>'Deal Info '!M2</f>
        <v>0</v>
      </c>
      <c r="BD28">
        <f>'Site &amp; Acct List'!U29</f>
        <v>0</v>
      </c>
      <c r="BF28">
        <f>'Site &amp; Acct List'!B29</f>
        <v>0</v>
      </c>
      <c r="BG28">
        <f>'Site &amp; Acct List'!C29</f>
        <v>0</v>
      </c>
      <c r="BH28">
        <f>'Site &amp; Acct List'!D29</f>
        <v>0</v>
      </c>
      <c r="BI28">
        <f>'Site &amp; Acct List'!E29</f>
        <v>0</v>
      </c>
      <c r="BJ28">
        <f>'Site &amp; Acct List'!F29</f>
        <v>0</v>
      </c>
      <c r="BK28">
        <f>'Site &amp; Acct List'!G29</f>
        <v>0</v>
      </c>
      <c r="BL28">
        <f>'Site &amp; Acct List'!H29</f>
        <v>0</v>
      </c>
      <c r="BM28">
        <f>'Site &amp; Acct List'!I29</f>
        <v>0</v>
      </c>
      <c r="BN28">
        <f>'Site &amp; Acct List'!O29</f>
        <v>0</v>
      </c>
      <c r="BO28">
        <f>'Site &amp; Acct List'!P29</f>
        <v>0</v>
      </c>
      <c r="BP28">
        <f>'Site &amp; Acct List'!Q29</f>
        <v>0</v>
      </c>
      <c r="BQ28">
        <f>'Site &amp; Acct List'!R29</f>
        <v>0</v>
      </c>
      <c r="BR28">
        <f>'Site &amp; Acct List'!V29</f>
        <v>0</v>
      </c>
      <c r="BS28">
        <f>'Site &amp; Acct List'!W29</f>
        <v>0</v>
      </c>
      <c r="BT28">
        <f>'Site &amp; Acct List'!X29</f>
        <v>0</v>
      </c>
      <c r="BU28">
        <f>'Site &amp; Acct List'!Y29</f>
        <v>0</v>
      </c>
      <c r="BV28">
        <f>'Site &amp; Acct List'!Z29</f>
        <v>0</v>
      </c>
      <c r="BW28">
        <f>'Site &amp; Acct List'!AA29</f>
        <v>0</v>
      </c>
      <c r="BX28">
        <f>'Site &amp; Acct List'!AB29</f>
        <v>0</v>
      </c>
      <c r="BY28">
        <f>'Site &amp; Acct List'!AC29</f>
        <v>0</v>
      </c>
      <c r="BZ28">
        <f>'Site &amp; Acct List'!AD29</f>
        <v>0</v>
      </c>
      <c r="CA28">
        <f>'Site &amp; Acct List'!AE29</f>
        <v>0</v>
      </c>
      <c r="CB28">
        <f>'Site &amp; Acct List'!AF29</f>
        <v>0</v>
      </c>
      <c r="CC28">
        <f>'Site &amp; Acct List'!AG29</f>
        <v>0</v>
      </c>
      <c r="CD28">
        <f>'Site &amp; Acct List'!AH29</f>
        <v>0</v>
      </c>
      <c r="CE28">
        <f>'Site &amp; Acct List'!AI29</f>
        <v>0</v>
      </c>
      <c r="CF28">
        <f>'Site &amp; Acct List'!AJ29</f>
        <v>0</v>
      </c>
      <c r="CG28">
        <f>'Site &amp; Acct List'!AK29</f>
        <v>0</v>
      </c>
      <c r="CH28">
        <f>'Site &amp; Acct List'!AQ29</f>
        <v>0</v>
      </c>
      <c r="CI28">
        <f>'Site &amp; Acct List'!AR29</f>
        <v>0</v>
      </c>
      <c r="CJ28">
        <f>'Site &amp; Acct List'!AS29</f>
        <v>0</v>
      </c>
      <c r="CK28">
        <f>'Site &amp; Acct List'!AT29</f>
        <v>0</v>
      </c>
      <c r="CL28">
        <f>'Site &amp; Acct List'!AL29</f>
        <v>0</v>
      </c>
      <c r="CM28">
        <f>'Site &amp; Acct List'!AM29</f>
        <v>0</v>
      </c>
      <c r="CN28">
        <f>'Site &amp; Acct List'!K29</f>
        <v>0</v>
      </c>
      <c r="CO28">
        <f>'Site &amp; Acct List'!L29</f>
        <v>0</v>
      </c>
      <c r="CP28">
        <f>'Site &amp; Acct List'!M29</f>
        <v>0</v>
      </c>
      <c r="CQ28">
        <f>'Site &amp; Acct List'!N29</f>
        <v>0</v>
      </c>
      <c r="CR28">
        <f>'Site &amp; Acct List'!S29</f>
        <v>0</v>
      </c>
      <c r="CS28">
        <f>'Site &amp; Acct List'!T29</f>
        <v>0</v>
      </c>
      <c r="CT28" s="185">
        <f>'Site &amp; Acct List'!AN29</f>
        <v>0</v>
      </c>
      <c r="CU28">
        <f>'Site &amp; Acct List'!AO29</f>
        <v>0</v>
      </c>
      <c r="CV28">
        <f>'Site &amp; Acct List'!AP29</f>
        <v>0</v>
      </c>
      <c r="CW28">
        <f>'Site &amp; Acct List'!AU29</f>
        <v>0</v>
      </c>
      <c r="CX28">
        <f>'Site &amp; Acct List'!AV29</f>
        <v>0</v>
      </c>
      <c r="CY28">
        <f>'Site &amp; Acct List'!AW29</f>
        <v>0</v>
      </c>
      <c r="CZ28">
        <f>'Site &amp; Acct List'!AX29</f>
        <v>0</v>
      </c>
      <c r="DA28">
        <f>'Site &amp; Acct List'!AY29</f>
        <v>0</v>
      </c>
      <c r="DB28">
        <f>'Site &amp; Acct List'!AZ29</f>
        <v>0</v>
      </c>
    </row>
    <row r="29" spans="1:106" x14ac:dyDescent="0.2">
      <c r="A29" s="151">
        <f>'Deal Info '!M2</f>
        <v>0</v>
      </c>
      <c r="BD29">
        <f>'Site &amp; Acct List'!U30</f>
        <v>0</v>
      </c>
      <c r="BF29">
        <f>'Site &amp; Acct List'!B30</f>
        <v>0</v>
      </c>
      <c r="BG29">
        <f>'Site &amp; Acct List'!C30</f>
        <v>0</v>
      </c>
      <c r="BH29">
        <f>'Site &amp; Acct List'!D30</f>
        <v>0</v>
      </c>
      <c r="BI29">
        <f>'Site &amp; Acct List'!E30</f>
        <v>0</v>
      </c>
      <c r="BJ29">
        <f>'Site &amp; Acct List'!F30</f>
        <v>0</v>
      </c>
      <c r="BK29">
        <f>'Site &amp; Acct List'!G30</f>
        <v>0</v>
      </c>
      <c r="BL29">
        <f>'Site &amp; Acct List'!H30</f>
        <v>0</v>
      </c>
      <c r="BM29">
        <f>'Site &amp; Acct List'!I30</f>
        <v>0</v>
      </c>
      <c r="BN29">
        <f>'Site &amp; Acct List'!O30</f>
        <v>0</v>
      </c>
      <c r="BO29">
        <f>'Site &amp; Acct List'!P30</f>
        <v>0</v>
      </c>
      <c r="BP29">
        <f>'Site &amp; Acct List'!Q30</f>
        <v>0</v>
      </c>
      <c r="BQ29">
        <f>'Site &amp; Acct List'!R30</f>
        <v>0</v>
      </c>
      <c r="BR29">
        <f>'Site &amp; Acct List'!V30</f>
        <v>0</v>
      </c>
      <c r="BS29">
        <f>'Site &amp; Acct List'!W30</f>
        <v>0</v>
      </c>
      <c r="BT29">
        <f>'Site &amp; Acct List'!X30</f>
        <v>0</v>
      </c>
      <c r="BU29">
        <f>'Site &amp; Acct List'!Y30</f>
        <v>0</v>
      </c>
      <c r="BV29">
        <f>'Site &amp; Acct List'!Z30</f>
        <v>0</v>
      </c>
      <c r="BW29">
        <f>'Site &amp; Acct List'!AA30</f>
        <v>0</v>
      </c>
      <c r="BX29">
        <f>'Site &amp; Acct List'!AB30</f>
        <v>0</v>
      </c>
      <c r="BY29">
        <f>'Site &amp; Acct List'!AC30</f>
        <v>0</v>
      </c>
      <c r="BZ29">
        <f>'Site &amp; Acct List'!AD30</f>
        <v>0</v>
      </c>
      <c r="CA29">
        <f>'Site &amp; Acct List'!AE30</f>
        <v>0</v>
      </c>
      <c r="CB29">
        <f>'Site &amp; Acct List'!AF30</f>
        <v>0</v>
      </c>
      <c r="CC29">
        <f>'Site &amp; Acct List'!AG30</f>
        <v>0</v>
      </c>
      <c r="CD29">
        <f>'Site &amp; Acct List'!AH30</f>
        <v>0</v>
      </c>
      <c r="CE29">
        <f>'Site &amp; Acct List'!AI30</f>
        <v>0</v>
      </c>
      <c r="CF29">
        <f>'Site &amp; Acct List'!AJ30</f>
        <v>0</v>
      </c>
      <c r="CG29">
        <f>'Site &amp; Acct List'!AK30</f>
        <v>0</v>
      </c>
      <c r="CH29">
        <f>'Site &amp; Acct List'!AQ30</f>
        <v>0</v>
      </c>
      <c r="CI29">
        <f>'Site &amp; Acct List'!AR30</f>
        <v>0</v>
      </c>
      <c r="CJ29">
        <f>'Site &amp; Acct List'!AS30</f>
        <v>0</v>
      </c>
      <c r="CK29">
        <f>'Site &amp; Acct List'!AT30</f>
        <v>0</v>
      </c>
      <c r="CL29">
        <f>'Site &amp; Acct List'!AL30</f>
        <v>0</v>
      </c>
      <c r="CM29">
        <f>'Site &amp; Acct List'!AM30</f>
        <v>0</v>
      </c>
      <c r="CN29">
        <f>'Site &amp; Acct List'!K30</f>
        <v>0</v>
      </c>
      <c r="CO29">
        <f>'Site &amp; Acct List'!L30</f>
        <v>0</v>
      </c>
      <c r="CP29">
        <f>'Site &amp; Acct List'!M30</f>
        <v>0</v>
      </c>
      <c r="CQ29">
        <f>'Site &amp; Acct List'!N30</f>
        <v>0</v>
      </c>
      <c r="CR29">
        <f>'Site &amp; Acct List'!S30</f>
        <v>0</v>
      </c>
      <c r="CS29">
        <f>'Site &amp; Acct List'!T30</f>
        <v>0</v>
      </c>
      <c r="CT29" s="185">
        <f>'Site &amp; Acct List'!AN30</f>
        <v>0</v>
      </c>
      <c r="CU29">
        <f>'Site &amp; Acct List'!AO30</f>
        <v>0</v>
      </c>
      <c r="CV29">
        <f>'Site &amp; Acct List'!AP30</f>
        <v>0</v>
      </c>
      <c r="CW29">
        <f>'Site &amp; Acct List'!AU30</f>
        <v>0</v>
      </c>
      <c r="CX29">
        <f>'Site &amp; Acct List'!AV30</f>
        <v>0</v>
      </c>
      <c r="CY29">
        <f>'Site &amp; Acct List'!AW30</f>
        <v>0</v>
      </c>
      <c r="CZ29">
        <f>'Site &amp; Acct List'!AX30</f>
        <v>0</v>
      </c>
      <c r="DA29">
        <f>'Site &amp; Acct List'!AY30</f>
        <v>0</v>
      </c>
      <c r="DB29">
        <f>'Site &amp; Acct List'!AZ30</f>
        <v>0</v>
      </c>
    </row>
    <row r="30" spans="1:106" x14ac:dyDescent="0.2">
      <c r="A30" s="151">
        <f>'Deal Info '!M2</f>
        <v>0</v>
      </c>
      <c r="BD30">
        <f>'Site &amp; Acct List'!U31</f>
        <v>0</v>
      </c>
      <c r="BF30">
        <f>'Site &amp; Acct List'!B31</f>
        <v>0</v>
      </c>
      <c r="BG30">
        <f>'Site &amp; Acct List'!C31</f>
        <v>0</v>
      </c>
      <c r="BH30">
        <f>'Site &amp; Acct List'!D31</f>
        <v>0</v>
      </c>
      <c r="BI30">
        <f>'Site &amp; Acct List'!E31</f>
        <v>0</v>
      </c>
      <c r="BJ30">
        <f>'Site &amp; Acct List'!F31</f>
        <v>0</v>
      </c>
      <c r="BK30">
        <f>'Site &amp; Acct List'!G31</f>
        <v>0</v>
      </c>
      <c r="BL30">
        <f>'Site &amp; Acct List'!H31</f>
        <v>0</v>
      </c>
      <c r="BM30">
        <f>'Site &amp; Acct List'!I31</f>
        <v>0</v>
      </c>
      <c r="BN30">
        <f>'Site &amp; Acct List'!O31</f>
        <v>0</v>
      </c>
      <c r="BO30">
        <f>'Site &amp; Acct List'!P31</f>
        <v>0</v>
      </c>
      <c r="BP30">
        <f>'Site &amp; Acct List'!Q31</f>
        <v>0</v>
      </c>
      <c r="BQ30">
        <f>'Site &amp; Acct List'!R31</f>
        <v>0</v>
      </c>
      <c r="BR30">
        <f>'Site &amp; Acct List'!V31</f>
        <v>0</v>
      </c>
      <c r="BS30">
        <f>'Site &amp; Acct List'!W31</f>
        <v>0</v>
      </c>
      <c r="BT30">
        <f>'Site &amp; Acct List'!X31</f>
        <v>0</v>
      </c>
      <c r="BU30">
        <f>'Site &amp; Acct List'!Y31</f>
        <v>0</v>
      </c>
      <c r="BV30">
        <f>'Site &amp; Acct List'!Z31</f>
        <v>0</v>
      </c>
      <c r="BW30">
        <f>'Site &amp; Acct List'!AA31</f>
        <v>0</v>
      </c>
      <c r="BX30">
        <f>'Site &amp; Acct List'!AB31</f>
        <v>0</v>
      </c>
      <c r="BY30">
        <f>'Site &amp; Acct List'!AC31</f>
        <v>0</v>
      </c>
      <c r="BZ30">
        <f>'Site &amp; Acct List'!AD31</f>
        <v>0</v>
      </c>
      <c r="CA30">
        <f>'Site &amp; Acct List'!AE31</f>
        <v>0</v>
      </c>
      <c r="CB30">
        <f>'Site &amp; Acct List'!AF31</f>
        <v>0</v>
      </c>
      <c r="CC30">
        <f>'Site &amp; Acct List'!AG31</f>
        <v>0</v>
      </c>
      <c r="CD30">
        <f>'Site &amp; Acct List'!AH31</f>
        <v>0</v>
      </c>
      <c r="CE30">
        <f>'Site &amp; Acct List'!AI31</f>
        <v>0</v>
      </c>
      <c r="CF30">
        <f>'Site &amp; Acct List'!AJ31</f>
        <v>0</v>
      </c>
      <c r="CG30">
        <f>'Site &amp; Acct List'!AK31</f>
        <v>0</v>
      </c>
      <c r="CH30">
        <f>'Site &amp; Acct List'!AQ31</f>
        <v>0</v>
      </c>
      <c r="CI30">
        <f>'Site &amp; Acct List'!AR31</f>
        <v>0</v>
      </c>
      <c r="CJ30">
        <f>'Site &amp; Acct List'!AS31</f>
        <v>0</v>
      </c>
      <c r="CK30">
        <f>'Site &amp; Acct List'!AT31</f>
        <v>0</v>
      </c>
      <c r="CL30">
        <f>'Site &amp; Acct List'!AL31</f>
        <v>0</v>
      </c>
      <c r="CM30">
        <f>'Site &amp; Acct List'!AM31</f>
        <v>0</v>
      </c>
      <c r="CN30">
        <f>'Site &amp; Acct List'!K31</f>
        <v>0</v>
      </c>
      <c r="CO30">
        <f>'Site &amp; Acct List'!L31</f>
        <v>0</v>
      </c>
      <c r="CP30">
        <f>'Site &amp; Acct List'!M31</f>
        <v>0</v>
      </c>
      <c r="CQ30">
        <f>'Site &amp; Acct List'!N31</f>
        <v>0</v>
      </c>
      <c r="CR30">
        <f>'Site &amp; Acct List'!S31</f>
        <v>0</v>
      </c>
      <c r="CS30">
        <f>'Site &amp; Acct List'!T31</f>
        <v>0</v>
      </c>
      <c r="CT30" s="185">
        <f>'Site &amp; Acct List'!AN31</f>
        <v>0</v>
      </c>
      <c r="CU30">
        <f>'Site &amp; Acct List'!AO31</f>
        <v>0</v>
      </c>
      <c r="CV30">
        <f>'Site &amp; Acct List'!AP31</f>
        <v>0</v>
      </c>
      <c r="CW30">
        <f>'Site &amp; Acct List'!AU31</f>
        <v>0</v>
      </c>
      <c r="CX30">
        <f>'Site &amp; Acct List'!AV31</f>
        <v>0</v>
      </c>
      <c r="CY30">
        <f>'Site &amp; Acct List'!AW31</f>
        <v>0</v>
      </c>
      <c r="CZ30">
        <f>'Site &amp; Acct List'!AX31</f>
        <v>0</v>
      </c>
      <c r="DA30">
        <f>'Site &amp; Acct List'!AY31</f>
        <v>0</v>
      </c>
      <c r="DB30">
        <f>'Site &amp; Acct List'!AZ31</f>
        <v>0</v>
      </c>
    </row>
    <row r="31" spans="1:106" x14ac:dyDescent="0.2">
      <c r="BD31">
        <f>'Site &amp; Acct List'!U32</f>
        <v>0</v>
      </c>
      <c r="BF31">
        <f>'Site &amp; Acct List'!B32</f>
        <v>0</v>
      </c>
      <c r="BG31">
        <f>'Site &amp; Acct List'!C32</f>
        <v>0</v>
      </c>
      <c r="BH31">
        <f>'Site &amp; Acct List'!D32</f>
        <v>0</v>
      </c>
      <c r="BI31">
        <f>'Site &amp; Acct List'!E32</f>
        <v>0</v>
      </c>
      <c r="BJ31">
        <f>'Site &amp; Acct List'!F32</f>
        <v>0</v>
      </c>
      <c r="BK31">
        <f>'Site &amp; Acct List'!G32</f>
        <v>0</v>
      </c>
      <c r="BL31">
        <f>'Site &amp; Acct List'!H32</f>
        <v>0</v>
      </c>
      <c r="BM31">
        <f>'Site &amp; Acct List'!I32</f>
        <v>0</v>
      </c>
      <c r="BN31">
        <f>'Site &amp; Acct List'!O32</f>
        <v>0</v>
      </c>
      <c r="BO31">
        <f>'Site &amp; Acct List'!P32</f>
        <v>0</v>
      </c>
      <c r="BP31">
        <f>'Site &amp; Acct List'!Q32</f>
        <v>0</v>
      </c>
      <c r="BQ31">
        <f>'Site &amp; Acct List'!R32</f>
        <v>0</v>
      </c>
      <c r="BR31">
        <f>'Site &amp; Acct List'!V32</f>
        <v>0</v>
      </c>
      <c r="BS31">
        <f>'Site &amp; Acct List'!W32</f>
        <v>0</v>
      </c>
      <c r="BT31">
        <f>'Site &amp; Acct List'!X32</f>
        <v>0</v>
      </c>
      <c r="BU31">
        <f>'Site &amp; Acct List'!Y32</f>
        <v>0</v>
      </c>
      <c r="BV31">
        <f>'Site &amp; Acct List'!Z32</f>
        <v>0</v>
      </c>
      <c r="BW31">
        <f>'Site &amp; Acct List'!AA32</f>
        <v>0</v>
      </c>
      <c r="BX31">
        <f>'Site &amp; Acct List'!AB32</f>
        <v>0</v>
      </c>
      <c r="BY31">
        <f>'Site &amp; Acct List'!AC32</f>
        <v>0</v>
      </c>
      <c r="BZ31">
        <f>'Site &amp; Acct List'!AD32</f>
        <v>0</v>
      </c>
      <c r="CA31">
        <f>'Site &amp; Acct List'!AE32</f>
        <v>0</v>
      </c>
      <c r="CB31">
        <f>'Site &amp; Acct List'!AF32</f>
        <v>0</v>
      </c>
      <c r="CC31">
        <f>'Site &amp; Acct List'!AG32</f>
        <v>0</v>
      </c>
      <c r="CD31">
        <f>'Site &amp; Acct List'!AH32</f>
        <v>0</v>
      </c>
      <c r="CE31">
        <f>'Site &amp; Acct List'!AI32</f>
        <v>0</v>
      </c>
      <c r="CF31">
        <f>'Site &amp; Acct List'!AJ32</f>
        <v>0</v>
      </c>
      <c r="CG31">
        <f>'Site &amp; Acct List'!AK32</f>
        <v>0</v>
      </c>
      <c r="CH31">
        <f>'Site &amp; Acct List'!AQ32</f>
        <v>0</v>
      </c>
      <c r="CI31">
        <f>'Site &amp; Acct List'!AR32</f>
        <v>0</v>
      </c>
      <c r="CJ31">
        <f>'Site &amp; Acct List'!AS32</f>
        <v>0</v>
      </c>
      <c r="CK31">
        <f>'Site &amp; Acct List'!AT32</f>
        <v>0</v>
      </c>
      <c r="CL31">
        <f>'Site &amp; Acct List'!AL32</f>
        <v>0</v>
      </c>
      <c r="CM31">
        <f>'Site &amp; Acct List'!AM32</f>
        <v>0</v>
      </c>
      <c r="CN31">
        <f>'Site &amp; Acct List'!K32</f>
        <v>0</v>
      </c>
      <c r="CO31">
        <f>'Site &amp; Acct List'!L32</f>
        <v>0</v>
      </c>
      <c r="CP31">
        <f>'Site &amp; Acct List'!M32</f>
        <v>0</v>
      </c>
      <c r="CQ31">
        <f>'Site &amp; Acct List'!N32</f>
        <v>0</v>
      </c>
      <c r="CR31">
        <f>'Site &amp; Acct List'!S32</f>
        <v>0</v>
      </c>
      <c r="CS31">
        <f>'Site &amp; Acct List'!T32</f>
        <v>0</v>
      </c>
      <c r="CT31" s="185">
        <f>'Site &amp; Acct List'!AN32</f>
        <v>0</v>
      </c>
      <c r="CU31">
        <f>'Site &amp; Acct List'!AO32</f>
        <v>0</v>
      </c>
      <c r="CV31">
        <f>'Site &amp; Acct List'!AP32</f>
        <v>0</v>
      </c>
      <c r="CW31">
        <f>'Site &amp; Acct List'!AU32</f>
        <v>0</v>
      </c>
      <c r="CX31">
        <f>'Site &amp; Acct List'!AV32</f>
        <v>0</v>
      </c>
      <c r="CY31">
        <f>'Site &amp; Acct List'!AW32</f>
        <v>0</v>
      </c>
      <c r="CZ31">
        <f>'Site &amp; Acct List'!AX32</f>
        <v>0</v>
      </c>
      <c r="DA31">
        <f>'Site &amp; Acct List'!AY32</f>
        <v>0</v>
      </c>
      <c r="DB31">
        <f>'Site &amp; Acct List'!AZ32</f>
        <v>0</v>
      </c>
    </row>
    <row r="32" spans="1:106" x14ac:dyDescent="0.2">
      <c r="BD32">
        <f>'Site &amp; Acct List'!U33</f>
        <v>0</v>
      </c>
      <c r="BF32">
        <f>'Site &amp; Acct List'!B33</f>
        <v>0</v>
      </c>
      <c r="BG32">
        <f>'Site &amp; Acct List'!C33</f>
        <v>0</v>
      </c>
      <c r="BH32">
        <f>'Site &amp; Acct List'!D33</f>
        <v>0</v>
      </c>
      <c r="BI32">
        <f>'Site &amp; Acct List'!E33</f>
        <v>0</v>
      </c>
      <c r="BJ32">
        <f>'Site &amp; Acct List'!F33</f>
        <v>0</v>
      </c>
      <c r="BK32">
        <f>'Site &amp; Acct List'!G33</f>
        <v>0</v>
      </c>
      <c r="BL32">
        <f>'Site &amp; Acct List'!H33</f>
        <v>0</v>
      </c>
      <c r="BM32">
        <f>'Site &amp; Acct List'!I33</f>
        <v>0</v>
      </c>
      <c r="BN32">
        <f>'Site &amp; Acct List'!O33</f>
        <v>0</v>
      </c>
      <c r="BO32">
        <f>'Site &amp; Acct List'!P33</f>
        <v>0</v>
      </c>
      <c r="BP32">
        <f>'Site &amp; Acct List'!Q33</f>
        <v>0</v>
      </c>
      <c r="BQ32">
        <f>'Site &amp; Acct List'!R33</f>
        <v>0</v>
      </c>
      <c r="BR32">
        <f>'Site &amp; Acct List'!V33</f>
        <v>0</v>
      </c>
      <c r="BS32">
        <f>'Site &amp; Acct List'!W33</f>
        <v>0</v>
      </c>
      <c r="BT32">
        <f>'Site &amp; Acct List'!X33</f>
        <v>0</v>
      </c>
      <c r="BU32">
        <f>'Site &amp; Acct List'!Y33</f>
        <v>0</v>
      </c>
      <c r="BV32">
        <f>'Site &amp; Acct List'!Z33</f>
        <v>0</v>
      </c>
      <c r="BW32">
        <f>'Site &amp; Acct List'!AA33</f>
        <v>0</v>
      </c>
      <c r="BX32">
        <f>'Site &amp; Acct List'!AB33</f>
        <v>0</v>
      </c>
      <c r="BY32">
        <f>'Site &amp; Acct List'!AC33</f>
        <v>0</v>
      </c>
      <c r="BZ32">
        <f>'Site &amp; Acct List'!AD33</f>
        <v>0</v>
      </c>
      <c r="CA32">
        <f>'Site &amp; Acct List'!AE33</f>
        <v>0</v>
      </c>
      <c r="CB32">
        <f>'Site &amp; Acct List'!AF33</f>
        <v>0</v>
      </c>
      <c r="CC32">
        <f>'Site &amp; Acct List'!AG33</f>
        <v>0</v>
      </c>
      <c r="CD32">
        <f>'Site &amp; Acct List'!AH33</f>
        <v>0</v>
      </c>
      <c r="CE32">
        <f>'Site &amp; Acct List'!AI33</f>
        <v>0</v>
      </c>
      <c r="CF32">
        <f>'Site &amp; Acct List'!AJ33</f>
        <v>0</v>
      </c>
      <c r="CG32">
        <f>'Site &amp; Acct List'!AK33</f>
        <v>0</v>
      </c>
      <c r="CH32">
        <f>'Site &amp; Acct List'!AQ33</f>
        <v>0</v>
      </c>
      <c r="CI32">
        <f>'Site &amp; Acct List'!AR33</f>
        <v>0</v>
      </c>
      <c r="CJ32">
        <f>'Site &amp; Acct List'!AS33</f>
        <v>0</v>
      </c>
      <c r="CK32">
        <f>'Site &amp; Acct List'!AT33</f>
        <v>0</v>
      </c>
      <c r="CL32">
        <f>'Site &amp; Acct List'!AL33</f>
        <v>0</v>
      </c>
      <c r="CM32">
        <f>'Site &amp; Acct List'!AM33</f>
        <v>0</v>
      </c>
      <c r="CN32">
        <f>'Site &amp; Acct List'!K33</f>
        <v>0</v>
      </c>
      <c r="CO32">
        <f>'Site &amp; Acct List'!L33</f>
        <v>0</v>
      </c>
      <c r="CP32">
        <f>'Site &amp; Acct List'!M33</f>
        <v>0</v>
      </c>
      <c r="CQ32">
        <f>'Site &amp; Acct List'!N33</f>
        <v>0</v>
      </c>
      <c r="CR32">
        <f>'Site &amp; Acct List'!S33</f>
        <v>0</v>
      </c>
      <c r="CS32">
        <f>'Site &amp; Acct List'!T33</f>
        <v>0</v>
      </c>
      <c r="CT32" s="185">
        <f>'Site &amp; Acct List'!AN33</f>
        <v>0</v>
      </c>
      <c r="CU32">
        <f>'Site &amp; Acct List'!AO33</f>
        <v>0</v>
      </c>
      <c r="CV32">
        <f>'Site &amp; Acct List'!AP33</f>
        <v>0</v>
      </c>
      <c r="CW32">
        <f>'Site &amp; Acct List'!AU33</f>
        <v>0</v>
      </c>
      <c r="CX32">
        <f>'Site &amp; Acct List'!AV33</f>
        <v>0</v>
      </c>
      <c r="CY32">
        <f>'Site &amp; Acct List'!AW33</f>
        <v>0</v>
      </c>
      <c r="CZ32">
        <f>'Site &amp; Acct List'!AX33</f>
        <v>0</v>
      </c>
      <c r="DA32">
        <f>'Site &amp; Acct List'!AY33</f>
        <v>0</v>
      </c>
      <c r="DB32">
        <f>'Site &amp; Acct List'!AZ33</f>
        <v>0</v>
      </c>
    </row>
    <row r="33" spans="56:106" x14ac:dyDescent="0.2">
      <c r="BD33">
        <f>'Site &amp; Acct List'!U34</f>
        <v>0</v>
      </c>
      <c r="BF33">
        <f>'Site &amp; Acct List'!B34</f>
        <v>0</v>
      </c>
      <c r="BG33">
        <f>'Site &amp; Acct List'!C34</f>
        <v>0</v>
      </c>
      <c r="BH33">
        <f>'Site &amp; Acct List'!D34</f>
        <v>0</v>
      </c>
      <c r="BI33">
        <f>'Site &amp; Acct List'!E34</f>
        <v>0</v>
      </c>
      <c r="BJ33">
        <f>'Site &amp; Acct List'!F34</f>
        <v>0</v>
      </c>
      <c r="BK33">
        <f>'Site &amp; Acct List'!G34</f>
        <v>0</v>
      </c>
      <c r="BL33">
        <f>'Site &amp; Acct List'!H34</f>
        <v>0</v>
      </c>
      <c r="BM33">
        <f>'Site &amp; Acct List'!I34</f>
        <v>0</v>
      </c>
      <c r="BN33">
        <f>'Site &amp; Acct List'!O34</f>
        <v>0</v>
      </c>
      <c r="BO33">
        <f>'Site &amp; Acct List'!P34</f>
        <v>0</v>
      </c>
      <c r="BP33">
        <f>'Site &amp; Acct List'!Q34</f>
        <v>0</v>
      </c>
      <c r="BQ33">
        <f>'Site &amp; Acct List'!R34</f>
        <v>0</v>
      </c>
      <c r="BR33">
        <f>'Site &amp; Acct List'!V34</f>
        <v>0</v>
      </c>
      <c r="BS33">
        <f>'Site &amp; Acct List'!W34</f>
        <v>0</v>
      </c>
      <c r="BT33">
        <f>'Site &amp; Acct List'!X34</f>
        <v>0</v>
      </c>
      <c r="BU33">
        <f>'Site &amp; Acct List'!Y34</f>
        <v>0</v>
      </c>
      <c r="BV33">
        <f>'Site &amp; Acct List'!Z34</f>
        <v>0</v>
      </c>
      <c r="BW33">
        <f>'Site &amp; Acct List'!AA34</f>
        <v>0</v>
      </c>
      <c r="BX33">
        <f>'Site &amp; Acct List'!AB34</f>
        <v>0</v>
      </c>
      <c r="BY33">
        <f>'Site &amp; Acct List'!AC34</f>
        <v>0</v>
      </c>
      <c r="BZ33">
        <f>'Site &amp; Acct List'!AD34</f>
        <v>0</v>
      </c>
      <c r="CA33">
        <f>'Site &amp; Acct List'!AE34</f>
        <v>0</v>
      </c>
      <c r="CB33">
        <f>'Site &amp; Acct List'!AF34</f>
        <v>0</v>
      </c>
      <c r="CC33">
        <f>'Site &amp; Acct List'!AG34</f>
        <v>0</v>
      </c>
      <c r="CD33">
        <f>'Site &amp; Acct List'!AH34</f>
        <v>0</v>
      </c>
      <c r="CE33">
        <f>'Site &amp; Acct List'!AI34</f>
        <v>0</v>
      </c>
      <c r="CF33">
        <f>'Site &amp; Acct List'!AJ34</f>
        <v>0</v>
      </c>
      <c r="CG33">
        <f>'Site &amp; Acct List'!AK34</f>
        <v>0</v>
      </c>
      <c r="CH33">
        <f>'Site &amp; Acct List'!AQ34</f>
        <v>0</v>
      </c>
      <c r="CI33">
        <f>'Site &amp; Acct List'!AR34</f>
        <v>0</v>
      </c>
      <c r="CJ33">
        <f>'Site &amp; Acct List'!AS34</f>
        <v>0</v>
      </c>
      <c r="CK33">
        <f>'Site &amp; Acct List'!AT34</f>
        <v>0</v>
      </c>
      <c r="CL33">
        <f>'Site &amp; Acct List'!AL34</f>
        <v>0</v>
      </c>
      <c r="CM33">
        <f>'Site &amp; Acct List'!AM34</f>
        <v>0</v>
      </c>
      <c r="CN33">
        <f>'Site &amp; Acct List'!K34</f>
        <v>0</v>
      </c>
      <c r="CO33">
        <f>'Site &amp; Acct List'!L34</f>
        <v>0</v>
      </c>
      <c r="CP33">
        <f>'Site &amp; Acct List'!M34</f>
        <v>0</v>
      </c>
      <c r="CQ33">
        <f>'Site &amp; Acct List'!N34</f>
        <v>0</v>
      </c>
      <c r="CR33">
        <f>'Site &amp; Acct List'!S34</f>
        <v>0</v>
      </c>
      <c r="CS33">
        <f>'Site &amp; Acct List'!T34</f>
        <v>0</v>
      </c>
      <c r="CT33" s="185">
        <f>'Site &amp; Acct List'!AN34</f>
        <v>0</v>
      </c>
      <c r="CU33">
        <f>'Site &amp; Acct List'!AO34</f>
        <v>0</v>
      </c>
      <c r="CV33">
        <f>'Site &amp; Acct List'!AP34</f>
        <v>0</v>
      </c>
      <c r="CW33">
        <f>'Site &amp; Acct List'!AU34</f>
        <v>0</v>
      </c>
      <c r="CX33">
        <f>'Site &amp; Acct List'!AV34</f>
        <v>0</v>
      </c>
      <c r="CY33">
        <f>'Site &amp; Acct List'!AW34</f>
        <v>0</v>
      </c>
      <c r="CZ33">
        <f>'Site &amp; Acct List'!AX34</f>
        <v>0</v>
      </c>
      <c r="DA33">
        <f>'Site &amp; Acct List'!AY34</f>
        <v>0</v>
      </c>
      <c r="DB33">
        <f>'Site &amp; Acct List'!AZ34</f>
        <v>0</v>
      </c>
    </row>
    <row r="34" spans="56:106" x14ac:dyDescent="0.2">
      <c r="BD34">
        <f>'Site &amp; Acct List'!U35</f>
        <v>0</v>
      </c>
      <c r="BF34">
        <f>'Site &amp; Acct List'!B35</f>
        <v>0</v>
      </c>
      <c r="BG34">
        <f>'Site &amp; Acct List'!C35</f>
        <v>0</v>
      </c>
      <c r="BH34">
        <f>'Site &amp; Acct List'!D35</f>
        <v>0</v>
      </c>
      <c r="BI34">
        <f>'Site &amp; Acct List'!E35</f>
        <v>0</v>
      </c>
      <c r="BJ34">
        <f>'Site &amp; Acct List'!F35</f>
        <v>0</v>
      </c>
      <c r="BK34">
        <f>'Site &amp; Acct List'!G35</f>
        <v>0</v>
      </c>
      <c r="BL34">
        <f>'Site &amp; Acct List'!H35</f>
        <v>0</v>
      </c>
      <c r="BM34">
        <f>'Site &amp; Acct List'!I35</f>
        <v>0</v>
      </c>
      <c r="BN34">
        <f>'Site &amp; Acct List'!O35</f>
        <v>0</v>
      </c>
      <c r="BO34">
        <f>'Site &amp; Acct List'!P35</f>
        <v>0</v>
      </c>
      <c r="BP34">
        <f>'Site &amp; Acct List'!Q35</f>
        <v>0</v>
      </c>
      <c r="BQ34">
        <f>'Site &amp; Acct List'!R35</f>
        <v>0</v>
      </c>
      <c r="BR34">
        <f>'Site &amp; Acct List'!V35</f>
        <v>0</v>
      </c>
      <c r="BS34">
        <f>'Site &amp; Acct List'!W35</f>
        <v>0</v>
      </c>
      <c r="BT34">
        <f>'Site &amp; Acct List'!X35</f>
        <v>0</v>
      </c>
      <c r="BU34">
        <f>'Site &amp; Acct List'!Y35</f>
        <v>0</v>
      </c>
      <c r="BV34">
        <f>'Site &amp; Acct List'!Z35</f>
        <v>0</v>
      </c>
      <c r="BW34">
        <f>'Site &amp; Acct List'!AA35</f>
        <v>0</v>
      </c>
      <c r="BX34">
        <f>'Site &amp; Acct List'!AB35</f>
        <v>0</v>
      </c>
      <c r="BY34">
        <f>'Site &amp; Acct List'!AC35</f>
        <v>0</v>
      </c>
      <c r="BZ34">
        <f>'Site &amp; Acct List'!AD35</f>
        <v>0</v>
      </c>
      <c r="CA34">
        <f>'Site &amp; Acct List'!AE35</f>
        <v>0</v>
      </c>
      <c r="CB34">
        <f>'Site &amp; Acct List'!AF35</f>
        <v>0</v>
      </c>
      <c r="CC34">
        <f>'Site &amp; Acct List'!AG35</f>
        <v>0</v>
      </c>
      <c r="CD34">
        <f>'Site &amp; Acct List'!AH35</f>
        <v>0</v>
      </c>
      <c r="CE34">
        <f>'Site &amp; Acct List'!AI35</f>
        <v>0</v>
      </c>
      <c r="CF34">
        <f>'Site &amp; Acct List'!AJ35</f>
        <v>0</v>
      </c>
      <c r="CG34">
        <f>'Site &amp; Acct List'!AK35</f>
        <v>0</v>
      </c>
      <c r="CH34">
        <f>'Site &amp; Acct List'!AQ35</f>
        <v>0</v>
      </c>
      <c r="CI34">
        <f>'Site &amp; Acct List'!AR35</f>
        <v>0</v>
      </c>
      <c r="CJ34">
        <f>'Site &amp; Acct List'!AS35</f>
        <v>0</v>
      </c>
      <c r="CK34">
        <f>'Site &amp; Acct List'!AT35</f>
        <v>0</v>
      </c>
      <c r="CL34">
        <f>'Site &amp; Acct List'!AL35</f>
        <v>0</v>
      </c>
      <c r="CM34">
        <f>'Site &amp; Acct List'!AM35</f>
        <v>0</v>
      </c>
      <c r="CN34">
        <f>'Site &amp; Acct List'!K35</f>
        <v>0</v>
      </c>
      <c r="CO34">
        <f>'Site &amp; Acct List'!L35</f>
        <v>0</v>
      </c>
      <c r="CP34">
        <f>'Site &amp; Acct List'!M35</f>
        <v>0</v>
      </c>
      <c r="CQ34">
        <f>'Site &amp; Acct List'!N35</f>
        <v>0</v>
      </c>
      <c r="CR34">
        <f>'Site &amp; Acct List'!S35</f>
        <v>0</v>
      </c>
      <c r="CS34">
        <f>'Site &amp; Acct List'!T35</f>
        <v>0</v>
      </c>
      <c r="CT34" s="185">
        <f>'Site &amp; Acct List'!AN35</f>
        <v>0</v>
      </c>
      <c r="CU34">
        <f>'Site &amp; Acct List'!AO35</f>
        <v>0</v>
      </c>
      <c r="CV34">
        <f>'Site &amp; Acct List'!AP35</f>
        <v>0</v>
      </c>
      <c r="CW34">
        <f>'Site &amp; Acct List'!AU35</f>
        <v>0</v>
      </c>
      <c r="CX34">
        <f>'Site &amp; Acct List'!AV35</f>
        <v>0</v>
      </c>
      <c r="CY34">
        <f>'Site &amp; Acct List'!AW35</f>
        <v>0</v>
      </c>
      <c r="CZ34">
        <f>'Site &amp; Acct List'!AX35</f>
        <v>0</v>
      </c>
      <c r="DA34">
        <f>'Site &amp; Acct List'!AY35</f>
        <v>0</v>
      </c>
      <c r="DB34">
        <f>'Site &amp; Acct List'!AZ35</f>
        <v>0</v>
      </c>
    </row>
    <row r="35" spans="56:106" x14ac:dyDescent="0.2">
      <c r="BD35">
        <f>'Site &amp; Acct List'!U36</f>
        <v>0</v>
      </c>
      <c r="BF35">
        <f>'Site &amp; Acct List'!B36</f>
        <v>0</v>
      </c>
      <c r="BG35">
        <f>'Site &amp; Acct List'!C36</f>
        <v>0</v>
      </c>
      <c r="BH35">
        <f>'Site &amp; Acct List'!D36</f>
        <v>0</v>
      </c>
      <c r="BI35">
        <f>'Site &amp; Acct List'!E36</f>
        <v>0</v>
      </c>
      <c r="BJ35">
        <f>'Site &amp; Acct List'!F36</f>
        <v>0</v>
      </c>
      <c r="BK35">
        <f>'Site &amp; Acct List'!G36</f>
        <v>0</v>
      </c>
      <c r="BL35">
        <f>'Site &amp; Acct List'!H36</f>
        <v>0</v>
      </c>
      <c r="BM35">
        <f>'Site &amp; Acct List'!I36</f>
        <v>0</v>
      </c>
      <c r="BN35">
        <f>'Site &amp; Acct List'!O36</f>
        <v>0</v>
      </c>
      <c r="BO35">
        <f>'Site &amp; Acct List'!P36</f>
        <v>0</v>
      </c>
      <c r="BP35">
        <f>'Site &amp; Acct List'!Q36</f>
        <v>0</v>
      </c>
      <c r="BQ35">
        <f>'Site &amp; Acct List'!R36</f>
        <v>0</v>
      </c>
      <c r="BR35">
        <f>'Site &amp; Acct List'!V36</f>
        <v>0</v>
      </c>
      <c r="BS35">
        <f>'Site &amp; Acct List'!W36</f>
        <v>0</v>
      </c>
      <c r="BT35">
        <f>'Site &amp; Acct List'!X36</f>
        <v>0</v>
      </c>
      <c r="BU35">
        <f>'Site &amp; Acct List'!Y36</f>
        <v>0</v>
      </c>
      <c r="BV35">
        <f>'Site &amp; Acct List'!Z36</f>
        <v>0</v>
      </c>
      <c r="BW35">
        <f>'Site &amp; Acct List'!AA36</f>
        <v>0</v>
      </c>
      <c r="BX35">
        <f>'Site &amp; Acct List'!AB36</f>
        <v>0</v>
      </c>
      <c r="BY35">
        <f>'Site &amp; Acct List'!AC36</f>
        <v>0</v>
      </c>
      <c r="BZ35">
        <f>'Site &amp; Acct List'!AD36</f>
        <v>0</v>
      </c>
      <c r="CA35">
        <f>'Site &amp; Acct List'!AE36</f>
        <v>0</v>
      </c>
      <c r="CB35">
        <f>'Site &amp; Acct List'!AF36</f>
        <v>0</v>
      </c>
      <c r="CC35">
        <f>'Site &amp; Acct List'!AG36</f>
        <v>0</v>
      </c>
      <c r="CD35">
        <f>'Site &amp; Acct List'!AH36</f>
        <v>0</v>
      </c>
      <c r="CE35">
        <f>'Site &amp; Acct List'!AI36</f>
        <v>0</v>
      </c>
      <c r="CF35">
        <f>'Site &amp; Acct List'!AJ36</f>
        <v>0</v>
      </c>
      <c r="CG35">
        <f>'Site &amp; Acct List'!AK36</f>
        <v>0</v>
      </c>
      <c r="CH35">
        <f>'Site &amp; Acct List'!AQ36</f>
        <v>0</v>
      </c>
      <c r="CI35">
        <f>'Site &amp; Acct List'!AR36</f>
        <v>0</v>
      </c>
      <c r="CJ35">
        <f>'Site &amp; Acct List'!AS36</f>
        <v>0</v>
      </c>
      <c r="CK35">
        <f>'Site &amp; Acct List'!AT36</f>
        <v>0</v>
      </c>
      <c r="CL35">
        <f>'Site &amp; Acct List'!AL36</f>
        <v>0</v>
      </c>
      <c r="CM35">
        <f>'Site &amp; Acct List'!AM36</f>
        <v>0</v>
      </c>
      <c r="CN35">
        <f>'Site &amp; Acct List'!K36</f>
        <v>0</v>
      </c>
      <c r="CO35">
        <f>'Site &amp; Acct List'!L36</f>
        <v>0</v>
      </c>
      <c r="CP35">
        <f>'Site &amp; Acct List'!M36</f>
        <v>0</v>
      </c>
      <c r="CQ35">
        <f>'Site &amp; Acct List'!N36</f>
        <v>0</v>
      </c>
      <c r="CR35">
        <f>'Site &amp; Acct List'!S36</f>
        <v>0</v>
      </c>
      <c r="CS35">
        <f>'Site &amp; Acct List'!T36</f>
        <v>0</v>
      </c>
      <c r="CT35" s="185">
        <f>'Site &amp; Acct List'!AN36</f>
        <v>0</v>
      </c>
      <c r="CU35">
        <f>'Site &amp; Acct List'!AO36</f>
        <v>0</v>
      </c>
      <c r="CV35">
        <f>'Site &amp; Acct List'!AP36</f>
        <v>0</v>
      </c>
      <c r="CW35">
        <f>'Site &amp; Acct List'!AU36</f>
        <v>0</v>
      </c>
      <c r="CX35">
        <f>'Site &amp; Acct List'!AV36</f>
        <v>0</v>
      </c>
      <c r="CY35">
        <f>'Site &amp; Acct List'!AW36</f>
        <v>0</v>
      </c>
      <c r="CZ35">
        <f>'Site &amp; Acct List'!AX36</f>
        <v>0</v>
      </c>
      <c r="DA35">
        <f>'Site &amp; Acct List'!AY36</f>
        <v>0</v>
      </c>
      <c r="DB35">
        <f>'Site &amp; Acct List'!AZ36</f>
        <v>0</v>
      </c>
    </row>
    <row r="36" spans="56:106" x14ac:dyDescent="0.2">
      <c r="BD36">
        <f>'Site &amp; Acct List'!U37</f>
        <v>0</v>
      </c>
      <c r="BF36">
        <f>'Site &amp; Acct List'!B37</f>
        <v>0</v>
      </c>
      <c r="BG36">
        <f>'Site &amp; Acct List'!C37</f>
        <v>0</v>
      </c>
      <c r="BH36">
        <f>'Site &amp; Acct List'!D37</f>
        <v>0</v>
      </c>
      <c r="BI36">
        <f>'Site &amp; Acct List'!E37</f>
        <v>0</v>
      </c>
      <c r="BJ36">
        <f>'Site &amp; Acct List'!F37</f>
        <v>0</v>
      </c>
      <c r="BK36">
        <f>'Site &amp; Acct List'!G37</f>
        <v>0</v>
      </c>
      <c r="BL36">
        <f>'Site &amp; Acct List'!H37</f>
        <v>0</v>
      </c>
      <c r="BM36">
        <f>'Site &amp; Acct List'!I37</f>
        <v>0</v>
      </c>
      <c r="BN36">
        <f>'Site &amp; Acct List'!O37</f>
        <v>0</v>
      </c>
      <c r="BO36">
        <f>'Site &amp; Acct List'!P37</f>
        <v>0</v>
      </c>
      <c r="BP36">
        <f>'Site &amp; Acct List'!Q37</f>
        <v>0</v>
      </c>
      <c r="BQ36">
        <f>'Site &amp; Acct List'!R37</f>
        <v>0</v>
      </c>
      <c r="BR36">
        <f>'Site &amp; Acct List'!V37</f>
        <v>0</v>
      </c>
      <c r="BS36">
        <f>'Site &amp; Acct List'!W37</f>
        <v>0</v>
      </c>
      <c r="BT36">
        <f>'Site &amp; Acct List'!X37</f>
        <v>0</v>
      </c>
      <c r="BU36">
        <f>'Site &amp; Acct List'!Y37</f>
        <v>0</v>
      </c>
      <c r="BV36">
        <f>'Site &amp; Acct List'!Z37</f>
        <v>0</v>
      </c>
      <c r="BW36">
        <f>'Site &amp; Acct List'!AA37</f>
        <v>0</v>
      </c>
      <c r="BX36">
        <f>'Site &amp; Acct List'!AB37</f>
        <v>0</v>
      </c>
      <c r="BY36">
        <f>'Site &amp; Acct List'!AC37</f>
        <v>0</v>
      </c>
      <c r="BZ36">
        <f>'Site &amp; Acct List'!AD37</f>
        <v>0</v>
      </c>
      <c r="CA36">
        <f>'Site &amp; Acct List'!AE37</f>
        <v>0</v>
      </c>
      <c r="CB36">
        <f>'Site &amp; Acct List'!AF37</f>
        <v>0</v>
      </c>
      <c r="CC36">
        <f>'Site &amp; Acct List'!AG37</f>
        <v>0</v>
      </c>
      <c r="CD36">
        <f>'Site &amp; Acct List'!AH37</f>
        <v>0</v>
      </c>
      <c r="CE36">
        <f>'Site &amp; Acct List'!AI37</f>
        <v>0</v>
      </c>
      <c r="CF36">
        <f>'Site &amp; Acct List'!AJ37</f>
        <v>0</v>
      </c>
      <c r="CG36">
        <f>'Site &amp; Acct List'!AK37</f>
        <v>0</v>
      </c>
      <c r="CH36">
        <f>'Site &amp; Acct List'!AQ37</f>
        <v>0</v>
      </c>
      <c r="CI36">
        <f>'Site &amp; Acct List'!AR37</f>
        <v>0</v>
      </c>
      <c r="CJ36">
        <f>'Site &amp; Acct List'!AS37</f>
        <v>0</v>
      </c>
      <c r="CK36">
        <f>'Site &amp; Acct List'!AT37</f>
        <v>0</v>
      </c>
      <c r="CL36">
        <f>'Site &amp; Acct List'!AL37</f>
        <v>0</v>
      </c>
      <c r="CM36">
        <f>'Site &amp; Acct List'!AM37</f>
        <v>0</v>
      </c>
      <c r="CN36">
        <f>'Site &amp; Acct List'!K37</f>
        <v>0</v>
      </c>
      <c r="CO36">
        <f>'Site &amp; Acct List'!L37</f>
        <v>0</v>
      </c>
      <c r="CP36">
        <f>'Site &amp; Acct List'!M37</f>
        <v>0</v>
      </c>
      <c r="CQ36">
        <f>'Site &amp; Acct List'!N37</f>
        <v>0</v>
      </c>
      <c r="CR36">
        <f>'Site &amp; Acct List'!S37</f>
        <v>0</v>
      </c>
      <c r="CS36">
        <f>'Site &amp; Acct List'!T37</f>
        <v>0</v>
      </c>
      <c r="CT36" s="185">
        <f>'Site &amp; Acct List'!AN37</f>
        <v>0</v>
      </c>
      <c r="CU36">
        <f>'Site &amp; Acct List'!AO37</f>
        <v>0</v>
      </c>
      <c r="CV36">
        <f>'Site &amp; Acct List'!AP37</f>
        <v>0</v>
      </c>
      <c r="CW36">
        <f>'Site &amp; Acct List'!AU37</f>
        <v>0</v>
      </c>
      <c r="CX36">
        <f>'Site &amp; Acct List'!AV37</f>
        <v>0</v>
      </c>
      <c r="CY36">
        <f>'Site &amp; Acct List'!AW37</f>
        <v>0</v>
      </c>
      <c r="CZ36">
        <f>'Site &amp; Acct List'!AX37</f>
        <v>0</v>
      </c>
      <c r="DA36">
        <f>'Site &amp; Acct List'!AY37</f>
        <v>0</v>
      </c>
      <c r="DB36">
        <f>'Site &amp; Acct List'!AZ37</f>
        <v>0</v>
      </c>
    </row>
    <row r="37" spans="56:106" x14ac:dyDescent="0.2">
      <c r="BD37">
        <f>'Site &amp; Acct List'!U38</f>
        <v>0</v>
      </c>
      <c r="BF37">
        <f>'Site &amp; Acct List'!B38</f>
        <v>0</v>
      </c>
      <c r="BG37">
        <f>'Site &amp; Acct List'!C38</f>
        <v>0</v>
      </c>
      <c r="BH37">
        <f>'Site &amp; Acct List'!D38</f>
        <v>0</v>
      </c>
      <c r="BI37">
        <f>'Site &amp; Acct List'!E38</f>
        <v>0</v>
      </c>
      <c r="BJ37">
        <f>'Site &amp; Acct List'!F38</f>
        <v>0</v>
      </c>
      <c r="BK37">
        <f>'Site &amp; Acct List'!G38</f>
        <v>0</v>
      </c>
      <c r="BL37">
        <f>'Site &amp; Acct List'!H38</f>
        <v>0</v>
      </c>
      <c r="BM37">
        <f>'Site &amp; Acct List'!I38</f>
        <v>0</v>
      </c>
      <c r="BN37">
        <f>'Site &amp; Acct List'!O38</f>
        <v>0</v>
      </c>
      <c r="BO37">
        <f>'Site &amp; Acct List'!P38</f>
        <v>0</v>
      </c>
      <c r="BP37">
        <f>'Site &amp; Acct List'!Q38</f>
        <v>0</v>
      </c>
      <c r="BQ37">
        <f>'Site &amp; Acct List'!R38</f>
        <v>0</v>
      </c>
      <c r="BR37">
        <f>'Site &amp; Acct List'!V38</f>
        <v>0</v>
      </c>
      <c r="BS37">
        <f>'Site &amp; Acct List'!W38</f>
        <v>0</v>
      </c>
      <c r="BT37">
        <f>'Site &amp; Acct List'!X38</f>
        <v>0</v>
      </c>
      <c r="BU37">
        <f>'Site &amp; Acct List'!Y38</f>
        <v>0</v>
      </c>
      <c r="BV37">
        <f>'Site &amp; Acct List'!Z38</f>
        <v>0</v>
      </c>
      <c r="BW37">
        <f>'Site &amp; Acct List'!AA38</f>
        <v>0</v>
      </c>
      <c r="BX37">
        <f>'Site &amp; Acct List'!AB38</f>
        <v>0</v>
      </c>
      <c r="BY37">
        <f>'Site &amp; Acct List'!AC38</f>
        <v>0</v>
      </c>
      <c r="BZ37">
        <f>'Site &amp; Acct List'!AD38</f>
        <v>0</v>
      </c>
      <c r="CA37">
        <f>'Site &amp; Acct List'!AE38</f>
        <v>0</v>
      </c>
      <c r="CB37">
        <f>'Site &amp; Acct List'!AF38</f>
        <v>0</v>
      </c>
      <c r="CC37">
        <f>'Site &amp; Acct List'!AG38</f>
        <v>0</v>
      </c>
      <c r="CD37">
        <f>'Site &amp; Acct List'!AH38</f>
        <v>0</v>
      </c>
      <c r="CE37">
        <f>'Site &amp; Acct List'!AI38</f>
        <v>0</v>
      </c>
      <c r="CF37">
        <f>'Site &amp; Acct List'!AJ38</f>
        <v>0</v>
      </c>
      <c r="CG37">
        <f>'Site &amp; Acct List'!AK38</f>
        <v>0</v>
      </c>
      <c r="CH37">
        <f>'Site &amp; Acct List'!AQ38</f>
        <v>0</v>
      </c>
      <c r="CI37">
        <f>'Site &amp; Acct List'!AR38</f>
        <v>0</v>
      </c>
      <c r="CJ37">
        <f>'Site &amp; Acct List'!AS38</f>
        <v>0</v>
      </c>
      <c r="CK37">
        <f>'Site &amp; Acct List'!AT38</f>
        <v>0</v>
      </c>
      <c r="CL37">
        <f>'Site &amp; Acct List'!AL38</f>
        <v>0</v>
      </c>
      <c r="CM37">
        <f>'Site &amp; Acct List'!AM38</f>
        <v>0</v>
      </c>
      <c r="CN37">
        <f>'Site &amp; Acct List'!K38</f>
        <v>0</v>
      </c>
      <c r="CO37">
        <f>'Site &amp; Acct List'!L38</f>
        <v>0</v>
      </c>
      <c r="CP37">
        <f>'Site &amp; Acct List'!M38</f>
        <v>0</v>
      </c>
      <c r="CQ37">
        <f>'Site &amp; Acct List'!N38</f>
        <v>0</v>
      </c>
      <c r="CR37">
        <f>'Site &amp; Acct List'!S38</f>
        <v>0</v>
      </c>
      <c r="CS37">
        <f>'Site &amp; Acct List'!T38</f>
        <v>0</v>
      </c>
      <c r="CT37" s="185">
        <f>'Site &amp; Acct List'!AN38</f>
        <v>0</v>
      </c>
      <c r="CU37">
        <f>'Site &amp; Acct List'!AO38</f>
        <v>0</v>
      </c>
      <c r="CV37">
        <f>'Site &amp; Acct List'!AP38</f>
        <v>0</v>
      </c>
      <c r="CW37">
        <f>'Site &amp; Acct List'!AU38</f>
        <v>0</v>
      </c>
      <c r="CX37">
        <f>'Site &amp; Acct List'!AV38</f>
        <v>0</v>
      </c>
      <c r="CY37">
        <f>'Site &amp; Acct List'!AW38</f>
        <v>0</v>
      </c>
      <c r="CZ37">
        <f>'Site &amp; Acct List'!AX38</f>
        <v>0</v>
      </c>
      <c r="DA37">
        <f>'Site &amp; Acct List'!AY38</f>
        <v>0</v>
      </c>
      <c r="DB37">
        <f>'Site &amp; Acct List'!AZ38</f>
        <v>0</v>
      </c>
    </row>
    <row r="38" spans="56:106" x14ac:dyDescent="0.2">
      <c r="BD38">
        <f>'Site &amp; Acct List'!U39</f>
        <v>0</v>
      </c>
      <c r="BF38">
        <f>'Site &amp; Acct List'!B39</f>
        <v>0</v>
      </c>
      <c r="BG38">
        <f>'Site &amp; Acct List'!C39</f>
        <v>0</v>
      </c>
      <c r="BH38">
        <f>'Site &amp; Acct List'!D39</f>
        <v>0</v>
      </c>
      <c r="BI38">
        <f>'Site &amp; Acct List'!E39</f>
        <v>0</v>
      </c>
      <c r="BJ38">
        <f>'Site &amp; Acct List'!F39</f>
        <v>0</v>
      </c>
      <c r="BK38">
        <f>'Site &amp; Acct List'!G39</f>
        <v>0</v>
      </c>
      <c r="BL38">
        <f>'Site &amp; Acct List'!H39</f>
        <v>0</v>
      </c>
      <c r="BM38">
        <f>'Site &amp; Acct List'!I39</f>
        <v>0</v>
      </c>
      <c r="BN38">
        <f>'Site &amp; Acct List'!O39</f>
        <v>0</v>
      </c>
      <c r="BO38">
        <f>'Site &amp; Acct List'!P39</f>
        <v>0</v>
      </c>
      <c r="BP38">
        <f>'Site &amp; Acct List'!Q39</f>
        <v>0</v>
      </c>
      <c r="BQ38">
        <f>'Site &amp; Acct List'!R39</f>
        <v>0</v>
      </c>
      <c r="BR38">
        <f>'Site &amp; Acct List'!V39</f>
        <v>0</v>
      </c>
      <c r="BS38">
        <f>'Site &amp; Acct List'!W39</f>
        <v>0</v>
      </c>
      <c r="BT38">
        <f>'Site &amp; Acct List'!X39</f>
        <v>0</v>
      </c>
      <c r="BU38">
        <f>'Site &amp; Acct List'!Y39</f>
        <v>0</v>
      </c>
      <c r="BV38">
        <f>'Site &amp; Acct List'!Z39</f>
        <v>0</v>
      </c>
      <c r="BW38">
        <f>'Site &amp; Acct List'!AA39</f>
        <v>0</v>
      </c>
      <c r="BX38">
        <f>'Site &amp; Acct List'!AB39</f>
        <v>0</v>
      </c>
      <c r="BY38">
        <f>'Site &amp; Acct List'!AC39</f>
        <v>0</v>
      </c>
      <c r="BZ38">
        <f>'Site &amp; Acct List'!AD39</f>
        <v>0</v>
      </c>
      <c r="CA38">
        <f>'Site &amp; Acct List'!AE39</f>
        <v>0</v>
      </c>
      <c r="CB38">
        <f>'Site &amp; Acct List'!AF39</f>
        <v>0</v>
      </c>
      <c r="CC38">
        <f>'Site &amp; Acct List'!AG39</f>
        <v>0</v>
      </c>
      <c r="CD38">
        <f>'Site &amp; Acct List'!AH39</f>
        <v>0</v>
      </c>
      <c r="CE38">
        <f>'Site &amp; Acct List'!AI39</f>
        <v>0</v>
      </c>
      <c r="CF38">
        <f>'Site &amp; Acct List'!AJ39</f>
        <v>0</v>
      </c>
      <c r="CG38">
        <f>'Site &amp; Acct List'!AK39</f>
        <v>0</v>
      </c>
      <c r="CH38">
        <f>'Site &amp; Acct List'!AQ39</f>
        <v>0</v>
      </c>
      <c r="CI38">
        <f>'Site &amp; Acct List'!AR39</f>
        <v>0</v>
      </c>
      <c r="CJ38">
        <f>'Site &amp; Acct List'!AS39</f>
        <v>0</v>
      </c>
      <c r="CK38">
        <f>'Site &amp; Acct List'!AT39</f>
        <v>0</v>
      </c>
      <c r="CL38">
        <f>'Site &amp; Acct List'!AL39</f>
        <v>0</v>
      </c>
      <c r="CM38">
        <f>'Site &amp; Acct List'!AM39</f>
        <v>0</v>
      </c>
      <c r="CN38">
        <f>'Site &amp; Acct List'!K39</f>
        <v>0</v>
      </c>
      <c r="CO38">
        <f>'Site &amp; Acct List'!L39</f>
        <v>0</v>
      </c>
      <c r="CP38">
        <f>'Site &amp; Acct List'!M39</f>
        <v>0</v>
      </c>
      <c r="CQ38">
        <f>'Site &amp; Acct List'!N39</f>
        <v>0</v>
      </c>
      <c r="CR38">
        <f>'Site &amp; Acct List'!S39</f>
        <v>0</v>
      </c>
      <c r="CS38">
        <f>'Site &amp; Acct List'!T39</f>
        <v>0</v>
      </c>
      <c r="CT38" s="185">
        <f>'Site &amp; Acct List'!AN39</f>
        <v>0</v>
      </c>
      <c r="CU38">
        <f>'Site &amp; Acct List'!AO39</f>
        <v>0</v>
      </c>
      <c r="CV38">
        <f>'Site &amp; Acct List'!AP39</f>
        <v>0</v>
      </c>
      <c r="CW38">
        <f>'Site &amp; Acct List'!AU39</f>
        <v>0</v>
      </c>
      <c r="CX38">
        <f>'Site &amp; Acct List'!AV39</f>
        <v>0</v>
      </c>
      <c r="CY38">
        <f>'Site &amp; Acct List'!AW39</f>
        <v>0</v>
      </c>
      <c r="CZ38">
        <f>'Site &amp; Acct List'!AX39</f>
        <v>0</v>
      </c>
      <c r="DA38">
        <f>'Site &amp; Acct List'!AY39</f>
        <v>0</v>
      </c>
      <c r="DB38">
        <f>'Site &amp; Acct List'!AZ39</f>
        <v>0</v>
      </c>
    </row>
  </sheetData>
  <pageMargins left="0.3" right="0.17" top="1" bottom="1" header="0.5" footer="0.5"/>
  <pageSetup paperSize="5" scale="6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2"/>
  <sheetViews>
    <sheetView topLeftCell="A22" workbookViewId="0">
      <selection activeCell="B50" sqref="B50"/>
    </sheetView>
  </sheetViews>
  <sheetFormatPr defaultRowHeight="12.75" x14ac:dyDescent="0.2"/>
  <cols>
    <col min="1" max="1" width="17.85546875" style="3" customWidth="1"/>
    <col min="2" max="2" width="19.7109375" style="74" customWidth="1"/>
    <col min="3" max="3" width="28.85546875" customWidth="1"/>
    <col min="4" max="4" width="4.140625" customWidth="1"/>
    <col min="5" max="5" width="12" customWidth="1"/>
  </cols>
  <sheetData>
    <row r="1" spans="1:5" x14ac:dyDescent="0.2">
      <c r="A1" s="76"/>
      <c r="B1" s="77"/>
      <c r="C1" s="77"/>
      <c r="D1" s="75"/>
      <c r="E1" s="75"/>
    </row>
    <row r="3" spans="1:5" x14ac:dyDescent="0.2">
      <c r="B3" s="74" t="s">
        <v>137</v>
      </c>
      <c r="C3" t="b">
        <v>0</v>
      </c>
    </row>
    <row r="5" spans="1:5" x14ac:dyDescent="0.2">
      <c r="B5" s="74" t="s">
        <v>64</v>
      </c>
      <c r="C5" t="b">
        <v>0</v>
      </c>
    </row>
    <row r="6" spans="1:5" x14ac:dyDescent="0.2">
      <c r="B6" s="74" t="s">
        <v>65</v>
      </c>
      <c r="C6" t="b">
        <v>0</v>
      </c>
    </row>
    <row r="7" spans="1:5" x14ac:dyDescent="0.2">
      <c r="B7" s="74" t="s">
        <v>81</v>
      </c>
      <c r="C7" t="b">
        <v>0</v>
      </c>
    </row>
    <row r="9" spans="1:5" ht="12.75" customHeight="1" x14ac:dyDescent="0.2">
      <c r="B9" s="74" t="s">
        <v>14</v>
      </c>
      <c r="C9" s="2" t="b">
        <v>0</v>
      </c>
    </row>
    <row r="10" spans="1:5" x14ac:dyDescent="0.2">
      <c r="B10" s="74" t="s">
        <v>15</v>
      </c>
      <c r="C10" s="2" t="b">
        <v>0</v>
      </c>
    </row>
    <row r="11" spans="1:5" x14ac:dyDescent="0.2">
      <c r="B11" s="74" t="s">
        <v>16</v>
      </c>
      <c r="C11" t="b">
        <v>0</v>
      </c>
    </row>
    <row r="13" spans="1:5" x14ac:dyDescent="0.2">
      <c r="B13" s="74" t="s">
        <v>82</v>
      </c>
      <c r="C13" t="b">
        <v>0</v>
      </c>
    </row>
    <row r="16" spans="1:5" x14ac:dyDescent="0.2">
      <c r="A16" s="76" t="s">
        <v>83</v>
      </c>
      <c r="B16" s="77"/>
      <c r="C16" s="77"/>
      <c r="D16" s="75"/>
      <c r="E16" s="75"/>
    </row>
    <row r="17" spans="1:5" x14ac:dyDescent="0.2">
      <c r="A17" s="73"/>
      <c r="B17" s="188"/>
      <c r="C17" s="139"/>
    </row>
    <row r="18" spans="1:5" x14ac:dyDescent="0.2">
      <c r="A18" s="73"/>
      <c r="B18" s="188" t="s">
        <v>105</v>
      </c>
      <c r="C18" s="139" t="b">
        <v>0</v>
      </c>
    </row>
    <row r="19" spans="1:5" x14ac:dyDescent="0.2">
      <c r="A19" s="73"/>
      <c r="B19" s="74" t="s">
        <v>216</v>
      </c>
      <c r="C19" s="139" t="b">
        <v>0</v>
      </c>
    </row>
    <row r="20" spans="1:5" x14ac:dyDescent="0.2">
      <c r="B20" s="74" t="s">
        <v>217</v>
      </c>
      <c r="C20" s="2" t="b">
        <v>0</v>
      </c>
    </row>
    <row r="22" spans="1:5" x14ac:dyDescent="0.2">
      <c r="A22" s="76" t="s">
        <v>84</v>
      </c>
      <c r="B22" s="78"/>
      <c r="C22" s="78"/>
      <c r="D22" s="75"/>
      <c r="E22" s="75"/>
    </row>
    <row r="23" spans="1:5" x14ac:dyDescent="0.2">
      <c r="A23" s="74" t="s">
        <v>6</v>
      </c>
      <c r="B23" s="74" t="s">
        <v>20</v>
      </c>
      <c r="C23" s="2" t="b">
        <v>0</v>
      </c>
    </row>
    <row r="24" spans="1:5" x14ac:dyDescent="0.2">
      <c r="B24" s="74" t="s">
        <v>21</v>
      </c>
      <c r="C24" t="b">
        <v>0</v>
      </c>
    </row>
    <row r="25" spans="1:5" x14ac:dyDescent="0.2">
      <c r="B25" s="74" t="s">
        <v>22</v>
      </c>
      <c r="C25" t="b">
        <v>0</v>
      </c>
    </row>
    <row r="26" spans="1:5" x14ac:dyDescent="0.2">
      <c r="B26" s="74" t="s">
        <v>23</v>
      </c>
      <c r="C26" t="b">
        <v>0</v>
      </c>
    </row>
    <row r="27" spans="1:5" x14ac:dyDescent="0.2">
      <c r="A27" s="74" t="s">
        <v>24</v>
      </c>
      <c r="B27" s="74" t="s">
        <v>10</v>
      </c>
      <c r="C27" s="2" t="b">
        <v>0</v>
      </c>
    </row>
    <row r="28" spans="1:5" x14ac:dyDescent="0.2">
      <c r="B28" s="74" t="s">
        <v>9</v>
      </c>
      <c r="C28" t="b">
        <v>0</v>
      </c>
    </row>
    <row r="30" spans="1:5" x14ac:dyDescent="0.2">
      <c r="B30" s="74" t="s">
        <v>269</v>
      </c>
      <c r="C30" t="b">
        <v>0</v>
      </c>
    </row>
    <row r="31" spans="1:5" x14ac:dyDescent="0.2">
      <c r="B31" s="74" t="s">
        <v>270</v>
      </c>
      <c r="C31" t="b">
        <v>0</v>
      </c>
    </row>
    <row r="33" spans="1:5" x14ac:dyDescent="0.2">
      <c r="A33" s="76" t="s">
        <v>88</v>
      </c>
      <c r="B33" s="78"/>
      <c r="C33" s="78"/>
      <c r="D33" s="75"/>
      <c r="E33" s="75"/>
    </row>
    <row r="34" spans="1:5" x14ac:dyDescent="0.2">
      <c r="B34" s="74" t="s">
        <v>89</v>
      </c>
      <c r="C34" t="b">
        <v>0</v>
      </c>
    </row>
    <row r="35" spans="1:5" x14ac:dyDescent="0.2">
      <c r="B35" s="74" t="s">
        <v>90</v>
      </c>
      <c r="C35" t="b">
        <v>0</v>
      </c>
    </row>
    <row r="37" spans="1:5" x14ac:dyDescent="0.2">
      <c r="B37" s="74" t="s">
        <v>91</v>
      </c>
      <c r="C37" t="b">
        <v>0</v>
      </c>
    </row>
    <row r="38" spans="1:5" x14ac:dyDescent="0.2">
      <c r="B38" s="74" t="s">
        <v>92</v>
      </c>
      <c r="C38" t="b">
        <v>0</v>
      </c>
    </row>
    <row r="40" spans="1:5" x14ac:dyDescent="0.2">
      <c r="B40" s="74" t="s">
        <v>93</v>
      </c>
      <c r="C40" t="b">
        <v>0</v>
      </c>
    </row>
    <row r="41" spans="1:5" x14ac:dyDescent="0.2">
      <c r="B41" s="74" t="s">
        <v>94</v>
      </c>
      <c r="C41" t="b">
        <v>0</v>
      </c>
    </row>
    <row r="42" spans="1:5" x14ac:dyDescent="0.2">
      <c r="B42" s="74" t="s">
        <v>95</v>
      </c>
      <c r="C42" t="b">
        <v>0</v>
      </c>
    </row>
    <row r="44" spans="1:5" x14ac:dyDescent="0.2">
      <c r="B44" s="74" t="s">
        <v>17</v>
      </c>
      <c r="C44" s="2" t="b">
        <v>0</v>
      </c>
    </row>
    <row r="45" spans="1:5" x14ac:dyDescent="0.2">
      <c r="B45" s="74" t="s">
        <v>18</v>
      </c>
      <c r="C45" t="b">
        <v>0</v>
      </c>
    </row>
    <row r="46" spans="1:5" x14ac:dyDescent="0.2">
      <c r="B46" s="74" t="s">
        <v>19</v>
      </c>
      <c r="C46" t="b">
        <v>0</v>
      </c>
    </row>
    <row r="48" spans="1:5" x14ac:dyDescent="0.2">
      <c r="B48" s="74" t="s">
        <v>96</v>
      </c>
      <c r="C48" t="b">
        <v>0</v>
      </c>
    </row>
    <row r="50" spans="1:5" x14ac:dyDescent="0.2">
      <c r="B50" s="74" t="s">
        <v>275</v>
      </c>
      <c r="C50" t="b">
        <v>0</v>
      </c>
    </row>
    <row r="51" spans="1:5" x14ac:dyDescent="0.2">
      <c r="B51" s="74" t="s">
        <v>276</v>
      </c>
      <c r="C51" t="b">
        <v>1</v>
      </c>
    </row>
    <row r="52" spans="1:5" x14ac:dyDescent="0.2">
      <c r="B52" s="74" t="s">
        <v>277</v>
      </c>
      <c r="C52" t="b">
        <v>0</v>
      </c>
    </row>
    <row r="54" spans="1:5" x14ac:dyDescent="0.2">
      <c r="B54" s="74" t="s">
        <v>166</v>
      </c>
      <c r="C54" t="b">
        <v>0</v>
      </c>
    </row>
    <row r="56" spans="1:5" x14ac:dyDescent="0.2">
      <c r="A56" s="76" t="s">
        <v>214</v>
      </c>
      <c r="B56" s="77"/>
      <c r="C56" s="77"/>
      <c r="D56" s="77"/>
      <c r="E56" s="77"/>
    </row>
    <row r="57" spans="1:5" x14ac:dyDescent="0.2">
      <c r="B57" s="74" t="s">
        <v>11</v>
      </c>
      <c r="C57" t="b">
        <v>0</v>
      </c>
    </row>
    <row r="58" spans="1:5" x14ac:dyDescent="0.2">
      <c r="B58" s="74" t="s">
        <v>12</v>
      </c>
      <c r="C58" t="b">
        <v>0</v>
      </c>
    </row>
    <row r="59" spans="1:5" x14ac:dyDescent="0.2">
      <c r="B59" s="74" t="s">
        <v>13</v>
      </c>
      <c r="C59" t="b">
        <v>0</v>
      </c>
    </row>
    <row r="60" spans="1:5" x14ac:dyDescent="0.2">
      <c r="B60" s="74" t="s">
        <v>29</v>
      </c>
      <c r="C60" t="b">
        <v>0</v>
      </c>
    </row>
    <row r="62" spans="1:5" x14ac:dyDescent="0.2">
      <c r="A62" s="76" t="s">
        <v>215</v>
      </c>
      <c r="B62" s="77"/>
      <c r="C62" s="77"/>
      <c r="D62" s="77"/>
      <c r="E62" s="77"/>
    </row>
    <row r="64" spans="1:5" x14ac:dyDescent="0.2">
      <c r="B64" s="74" t="s">
        <v>25</v>
      </c>
      <c r="C64" s="2" t="b">
        <v>0</v>
      </c>
    </row>
    <row r="65" spans="1:3" x14ac:dyDescent="0.2">
      <c r="B65" s="74" t="s">
        <v>26</v>
      </c>
      <c r="C65" t="b">
        <v>0</v>
      </c>
    </row>
    <row r="66" spans="1:3" x14ac:dyDescent="0.2">
      <c r="A66" s="1"/>
      <c r="B66" s="74" t="s">
        <v>55</v>
      </c>
      <c r="C66" t="b">
        <v>0</v>
      </c>
    </row>
    <row r="67" spans="1:3" x14ac:dyDescent="0.2">
      <c r="A67" s="1"/>
      <c r="B67" s="74" t="s">
        <v>56</v>
      </c>
      <c r="C67" t="b">
        <v>0</v>
      </c>
    </row>
    <row r="68" spans="1:3" x14ac:dyDescent="0.2">
      <c r="A68" s="1"/>
      <c r="B68" s="74" t="s">
        <v>57</v>
      </c>
      <c r="C68" t="b">
        <v>0</v>
      </c>
    </row>
    <row r="69" spans="1:3" x14ac:dyDescent="0.2">
      <c r="C69" s="79"/>
    </row>
    <row r="70" spans="1:3" x14ac:dyDescent="0.2">
      <c r="B70" s="74" t="s">
        <v>85</v>
      </c>
      <c r="C70" s="79" t="b">
        <v>0</v>
      </c>
    </row>
    <row r="71" spans="1:3" x14ac:dyDescent="0.2">
      <c r="C71" s="79"/>
    </row>
    <row r="72" spans="1:3" x14ac:dyDescent="0.2">
      <c r="B72" s="74" t="s">
        <v>105</v>
      </c>
      <c r="C72" s="79" t="b">
        <v>0</v>
      </c>
    </row>
    <row r="73" spans="1:3" x14ac:dyDescent="0.2">
      <c r="A73" s="1"/>
    </row>
    <row r="74" spans="1:3" x14ac:dyDescent="0.2">
      <c r="A74" s="74" t="s">
        <v>97</v>
      </c>
      <c r="B74" s="74" t="s">
        <v>68</v>
      </c>
      <c r="C74" t="b">
        <v>0</v>
      </c>
    </row>
    <row r="75" spans="1:3" x14ac:dyDescent="0.2">
      <c r="A75" s="73"/>
      <c r="B75" s="74" t="s">
        <v>69</v>
      </c>
      <c r="C75" t="b">
        <v>0</v>
      </c>
    </row>
    <row r="76" spans="1:3" x14ac:dyDescent="0.2">
      <c r="A76" s="73"/>
    </row>
    <row r="77" spans="1:3" x14ac:dyDescent="0.2">
      <c r="A77" s="73"/>
      <c r="B77" s="74" t="s">
        <v>140</v>
      </c>
      <c r="C77" t="b">
        <v>0</v>
      </c>
    </row>
    <row r="78" spans="1:3" x14ac:dyDescent="0.2">
      <c r="A78" s="73"/>
      <c r="B78" s="74" t="s">
        <v>141</v>
      </c>
      <c r="C78" t="b">
        <v>0</v>
      </c>
    </row>
    <row r="79" spans="1:3" x14ac:dyDescent="0.2">
      <c r="A79" s="73"/>
    </row>
    <row r="80" spans="1:3" x14ac:dyDescent="0.2">
      <c r="A80" s="73"/>
      <c r="B80" s="74" t="s">
        <v>174</v>
      </c>
      <c r="C80" t="b">
        <v>0</v>
      </c>
    </row>
    <row r="81" spans="1:5" x14ac:dyDescent="0.2">
      <c r="A81" s="73"/>
      <c r="B81" s="74" t="s">
        <v>175</v>
      </c>
      <c r="C81" t="b">
        <v>0</v>
      </c>
    </row>
    <row r="82" spans="1:5" x14ac:dyDescent="0.2">
      <c r="A82" s="73"/>
      <c r="B82" s="74" t="s">
        <v>93</v>
      </c>
      <c r="C82" t="b">
        <v>0</v>
      </c>
    </row>
    <row r="83" spans="1:5" x14ac:dyDescent="0.2">
      <c r="A83" s="73"/>
    </row>
    <row r="84" spans="1:5" x14ac:dyDescent="0.2">
      <c r="A84" s="76" t="s">
        <v>208</v>
      </c>
      <c r="B84" s="77"/>
      <c r="C84" s="77"/>
      <c r="D84" s="77"/>
      <c r="E84" s="77"/>
    </row>
    <row r="85" spans="1:5" x14ac:dyDescent="0.2">
      <c r="A85" s="140"/>
      <c r="B85" s="139"/>
      <c r="C85" s="139"/>
      <c r="D85" s="139"/>
      <c r="E85" s="139"/>
    </row>
    <row r="86" spans="1:5" x14ac:dyDescent="0.2">
      <c r="A86" s="140"/>
      <c r="B86" s="139" t="s">
        <v>101</v>
      </c>
      <c r="C86" s="139" t="b">
        <v>0</v>
      </c>
      <c r="D86" s="139"/>
      <c r="E86" s="139"/>
    </row>
    <row r="87" spans="1:5" x14ac:dyDescent="0.2">
      <c r="A87" s="140"/>
      <c r="B87" s="139"/>
      <c r="C87" s="139"/>
      <c r="D87" s="139"/>
      <c r="E87" s="139"/>
    </row>
    <row r="88" spans="1:5" x14ac:dyDescent="0.2">
      <c r="A88" s="140"/>
      <c r="B88" s="139" t="s">
        <v>138</v>
      </c>
      <c r="C88" s="139" t="b">
        <v>0</v>
      </c>
      <c r="D88" s="139"/>
      <c r="E88" s="139"/>
    </row>
    <row r="89" spans="1:5" x14ac:dyDescent="0.2">
      <c r="A89" s="140"/>
      <c r="B89" s="139" t="s">
        <v>139</v>
      </c>
      <c r="C89" s="139" t="b">
        <v>0</v>
      </c>
      <c r="D89" s="139"/>
      <c r="E89" s="139"/>
    </row>
    <row r="90" spans="1:5" x14ac:dyDescent="0.2">
      <c r="A90" s="83"/>
      <c r="C90" s="74"/>
      <c r="D90" s="74"/>
      <c r="E90" s="74"/>
    </row>
    <row r="92" spans="1:5" x14ac:dyDescent="0.2">
      <c r="C92" s="79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 Info </vt:lpstr>
      <vt:lpstr>Site &amp; Acct List</vt:lpstr>
      <vt:lpstr>Deal Capture Use</vt:lpstr>
      <vt:lpstr>Formulas</vt:lpstr>
      <vt:lpstr>'Deal Info '!Print_Area</vt:lpstr>
      <vt:lpstr>'Deal Info '!Print_Titles</vt:lpstr>
    </vt:vector>
  </TitlesOfParts>
  <Company>ENRON Capital &amp; Trade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</dc:creator>
  <cp:lastModifiedBy>Felienne</cp:lastModifiedBy>
  <cp:lastPrinted>2001-09-28T19:42:19Z</cp:lastPrinted>
  <dcterms:created xsi:type="dcterms:W3CDTF">1998-03-20T17:54:22Z</dcterms:created>
  <dcterms:modified xsi:type="dcterms:W3CDTF">2014-09-04T18:05:24Z</dcterms:modified>
</cp:coreProperties>
</file>