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MARCH(28)" sheetId="28" r:id="rId1"/>
    <sheet name="MARCH(27)" sheetId="27" r:id="rId2"/>
    <sheet name="MARCH(26)" sheetId="26" r:id="rId3"/>
    <sheet name="MARCH(25)" sheetId="25" r:id="rId4"/>
    <sheet name="MARCH(24)" sheetId="24" r:id="rId5"/>
    <sheet name="MARCH(23)" sheetId="23" r:id="rId6"/>
    <sheet name="MARCH(22)" sheetId="22" r:id="rId7"/>
    <sheet name="MARCH(21)" sheetId="21" r:id="rId8"/>
    <sheet name="MARCH(20)" sheetId="20" r:id="rId9"/>
    <sheet name="MARCH(19)" sheetId="19" r:id="rId10"/>
    <sheet name="MARCH(18)" sheetId="17" r:id="rId11"/>
    <sheet name="MARCH(17)" sheetId="16" r:id="rId12"/>
    <sheet name="MARCH(16)" sheetId="15" r:id="rId13"/>
    <sheet name="MARCH(15)" sheetId="14" r:id="rId14"/>
    <sheet name="MARCH(14)" sheetId="13" r:id="rId15"/>
    <sheet name="MARCH(13)" sheetId="12" r:id="rId16"/>
    <sheet name="MARCH(12)" sheetId="11" r:id="rId17"/>
    <sheet name="MARCH(11)" sheetId="10" r:id="rId18"/>
    <sheet name="MARCH(10)" sheetId="9" r:id="rId19"/>
    <sheet name="MARCH(9)" sheetId="8" r:id="rId20"/>
    <sheet name="MARCH(8)" sheetId="7" r:id="rId21"/>
    <sheet name="MARCH(7)" sheetId="6" r:id="rId22"/>
    <sheet name="MARCH(6)" sheetId="5" r:id="rId23"/>
    <sheet name="MARCH(5)" sheetId="4" r:id="rId24"/>
    <sheet name="MARCH(4)" sheetId="3" r:id="rId25"/>
    <sheet name="MARCH(2)" sheetId="2" r:id="rId26"/>
    <sheet name="MARCH(1)" sheetId="1" r:id="rId27"/>
  </sheets>
  <definedNames>
    <definedName name="_xlnm.Print_Area" localSheetId="18">'MARCH(10)'!$A$1:$V$54</definedName>
    <definedName name="_xlnm.Print_Area" localSheetId="17">'MARCH(11)'!$A$1:$O$54</definedName>
    <definedName name="_xlnm.Print_Area" localSheetId="16">'MARCH(12)'!$A$1:$N$54</definedName>
    <definedName name="_xlnm.Print_Area" localSheetId="15">'MARCH(13)'!$A$1:$P$54</definedName>
    <definedName name="_xlnm.Print_Area" localSheetId="14">'MARCH(14)'!$A$1:$Q$54</definedName>
    <definedName name="_xlnm.Print_Area" localSheetId="13">'MARCH(15)'!$A$1:$T$54</definedName>
    <definedName name="_xlnm.Print_Area" localSheetId="12">'MARCH(16)'!$A$1:$Q$54</definedName>
    <definedName name="_xlnm.Print_Area" localSheetId="11">'MARCH(17)'!$A$1:$N$54</definedName>
    <definedName name="_xlnm.Print_Area" localSheetId="10">'MARCH(18)'!$A$8:$N$65</definedName>
    <definedName name="_xlnm.Print_Area" localSheetId="9">'MARCH(19)'!$A$8:$M$61</definedName>
    <definedName name="_xlnm.Print_Area" localSheetId="8">'MARCH(20)'!$A$1:$M$59</definedName>
    <definedName name="_xlnm.Print_Area" localSheetId="7">'MARCH(21)'!$A$1:$M$58</definedName>
    <definedName name="_xlnm.Print_Area" localSheetId="6">'MARCH(22)'!$A$8:$M$59</definedName>
    <definedName name="_xlnm.Print_Area" localSheetId="5">'MARCH(23)'!$A$8:$L$58</definedName>
    <definedName name="_xlnm.Print_Area" localSheetId="4">'MARCH(24)'!$A$8:$L$58</definedName>
    <definedName name="_xlnm.Print_Area" localSheetId="3">'MARCH(25)'!$A$8:$O$59</definedName>
    <definedName name="_xlnm.Print_Area" localSheetId="2">'MARCH(26)'!$A$1:$S$64</definedName>
    <definedName name="_xlnm.Print_Area" localSheetId="1">'MARCH(27)'!$A$8:$J$58</definedName>
    <definedName name="_xlnm.Print_Area" localSheetId="0">'MARCH(28)'!$A$8:$E$58</definedName>
    <definedName name="_xlnm.Print_Area" localSheetId="22">'MARCH(6)'!$A$1:$AB$54</definedName>
    <definedName name="_xlnm.Print_Area" localSheetId="21">'MARCH(7)'!$A$1:$Y$54</definedName>
    <definedName name="_xlnm.Print_Area" localSheetId="20">'MARCH(8)'!$A$1:$AG$54</definedName>
    <definedName name="_xlnm.Print_Area" localSheetId="19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Z45" i="1" s="1"/>
  <c r="W19" i="1"/>
  <c r="X19" i="1"/>
  <c r="X45" i="1" s="1"/>
  <c r="Y19" i="1"/>
  <c r="Y45" i="1" s="1"/>
  <c r="Z19" i="1"/>
  <c r="W20" i="1"/>
  <c r="X20" i="1"/>
  <c r="Y20" i="1"/>
  <c r="Z20" i="1"/>
  <c r="Z47" i="1" s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V47" i="1" s="1"/>
  <c r="AA47" i="1" s="1"/>
  <c r="R47" i="1"/>
  <c r="S47" i="1"/>
  <c r="T47" i="1"/>
  <c r="U47" i="1"/>
  <c r="W47" i="1"/>
  <c r="X47" i="1"/>
  <c r="Y47" i="1"/>
  <c r="R18" i="9"/>
  <c r="S18" i="9"/>
  <c r="T18" i="9"/>
  <c r="U18" i="9"/>
  <c r="R19" i="9"/>
  <c r="R45" i="9" s="1"/>
  <c r="S19" i="9"/>
  <c r="S45" i="9" s="1"/>
  <c r="T19" i="9"/>
  <c r="U19" i="9"/>
  <c r="R20" i="9"/>
  <c r="S20" i="9"/>
  <c r="T20" i="9"/>
  <c r="T47" i="9" s="1"/>
  <c r="U20" i="9"/>
  <c r="U47" i="9" s="1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T45" i="9"/>
  <c r="U45" i="9"/>
  <c r="C47" i="9"/>
  <c r="D47" i="9"/>
  <c r="E47" i="9"/>
  <c r="F47" i="9"/>
  <c r="G47" i="9"/>
  <c r="H47" i="9"/>
  <c r="I47" i="9"/>
  <c r="J47" i="9"/>
  <c r="K47" i="9" s="1"/>
  <c r="L47" i="9"/>
  <c r="M47" i="9"/>
  <c r="N47" i="9"/>
  <c r="O47" i="9"/>
  <c r="P47" i="9"/>
  <c r="Q47" i="9"/>
  <c r="R47" i="9"/>
  <c r="S47" i="9"/>
  <c r="K18" i="10"/>
  <c r="L18" i="10"/>
  <c r="M18" i="10"/>
  <c r="N18" i="10"/>
  <c r="N45" i="10" s="1"/>
  <c r="K19" i="10"/>
  <c r="K47" i="10" s="1"/>
  <c r="L19" i="10"/>
  <c r="M19" i="10"/>
  <c r="N19" i="10"/>
  <c r="K20" i="10"/>
  <c r="L20" i="10"/>
  <c r="L47" i="10" s="1"/>
  <c r="M20" i="10"/>
  <c r="M47" i="10" s="1"/>
  <c r="N20" i="10"/>
  <c r="N47" i="10" s="1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L45" i="10"/>
  <c r="M45" i="10"/>
  <c r="C47" i="10"/>
  <c r="D47" i="10"/>
  <c r="E47" i="10"/>
  <c r="F47" i="10"/>
  <c r="G47" i="10"/>
  <c r="J47" i="10" s="1"/>
  <c r="O47" i="10" s="1"/>
  <c r="H47" i="10"/>
  <c r="I47" i="10"/>
  <c r="J18" i="11"/>
  <c r="J45" i="11" s="1"/>
  <c r="K18" i="11"/>
  <c r="K45" i="11" s="1"/>
  <c r="L18" i="11"/>
  <c r="L45" i="11" s="1"/>
  <c r="M18" i="11"/>
  <c r="J19" i="11"/>
  <c r="K19" i="11"/>
  <c r="L19" i="11"/>
  <c r="M19" i="11"/>
  <c r="M45" i="11" s="1"/>
  <c r="J20" i="11"/>
  <c r="J47" i="11" s="1"/>
  <c r="K20" i="11"/>
  <c r="K47" i="11" s="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C47" i="11"/>
  <c r="D47" i="11"/>
  <c r="E47" i="11"/>
  <c r="F47" i="11"/>
  <c r="I47" i="11" s="1"/>
  <c r="N47" i="11" s="1"/>
  <c r="G47" i="11"/>
  <c r="H47" i="11"/>
  <c r="L47" i="11"/>
  <c r="M47" i="11"/>
  <c r="L18" i="12"/>
  <c r="L45" i="12" s="1"/>
  <c r="M18" i="12"/>
  <c r="N18" i="12"/>
  <c r="O18" i="12"/>
  <c r="L19" i="12"/>
  <c r="M19" i="12"/>
  <c r="M45" i="12" s="1"/>
  <c r="N19" i="12"/>
  <c r="N47" i="12" s="1"/>
  <c r="O19" i="12"/>
  <c r="O47" i="12" s="1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C47" i="12"/>
  <c r="H47" i="12" s="1"/>
  <c r="D47" i="12"/>
  <c r="E47" i="12"/>
  <c r="F47" i="12"/>
  <c r="G47" i="12"/>
  <c r="I47" i="12"/>
  <c r="J47" i="12"/>
  <c r="K47" i="12"/>
  <c r="L47" i="12"/>
  <c r="M18" i="13"/>
  <c r="M45" i="13" s="1"/>
  <c r="N18" i="13"/>
  <c r="N45" i="13" s="1"/>
  <c r="O18" i="13"/>
  <c r="O45" i="13" s="1"/>
  <c r="P18" i="13"/>
  <c r="P45" i="13" s="1"/>
  <c r="M19" i="13"/>
  <c r="N19" i="13"/>
  <c r="O19" i="13"/>
  <c r="P19" i="13"/>
  <c r="M20" i="13"/>
  <c r="N20" i="13"/>
  <c r="O20" i="13"/>
  <c r="O47" i="13" s="1"/>
  <c r="P20" i="13"/>
  <c r="P47" i="13" s="1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C47" i="13"/>
  <c r="H47" i="13" s="1"/>
  <c r="D47" i="13"/>
  <c r="E47" i="13"/>
  <c r="F47" i="13"/>
  <c r="G47" i="13"/>
  <c r="I47" i="13"/>
  <c r="J47" i="13"/>
  <c r="K47" i="13"/>
  <c r="L47" i="13"/>
  <c r="Q47" i="13" s="1"/>
  <c r="M47" i="13"/>
  <c r="N47" i="13"/>
  <c r="P18" i="14"/>
  <c r="Q18" i="14"/>
  <c r="Q45" i="14" s="1"/>
  <c r="R18" i="14"/>
  <c r="R45" i="14" s="1"/>
  <c r="S18" i="14"/>
  <c r="S45" i="14" s="1"/>
  <c r="P19" i="14"/>
  <c r="P45" i="14" s="1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C47" i="14"/>
  <c r="J47" i="14" s="1"/>
  <c r="D47" i="14"/>
  <c r="E47" i="14"/>
  <c r="F47" i="14"/>
  <c r="G47" i="14"/>
  <c r="H47" i="14"/>
  <c r="I47" i="14"/>
  <c r="K47" i="14"/>
  <c r="O47" i="14" s="1"/>
  <c r="L47" i="14"/>
  <c r="M47" i="14"/>
  <c r="N47" i="14"/>
  <c r="Q47" i="14"/>
  <c r="R47" i="14"/>
  <c r="S47" i="14"/>
  <c r="M18" i="15"/>
  <c r="N18" i="15"/>
  <c r="O18" i="15"/>
  <c r="P18" i="15"/>
  <c r="M19" i="15"/>
  <c r="M47" i="15" s="1"/>
  <c r="N19" i="15"/>
  <c r="N47" i="15" s="1"/>
  <c r="O19" i="15"/>
  <c r="O47" i="15" s="1"/>
  <c r="P19" i="15"/>
  <c r="P47" i="15" s="1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F47" i="15" s="1"/>
  <c r="D47" i="15"/>
  <c r="E47" i="15"/>
  <c r="G47" i="15"/>
  <c r="L47" i="15" s="1"/>
  <c r="Q47" i="15" s="1"/>
  <c r="H47" i="15"/>
  <c r="I47" i="15"/>
  <c r="J47" i="15"/>
  <c r="K47" i="15"/>
  <c r="J18" i="16"/>
  <c r="J45" i="16" s="1"/>
  <c r="K18" i="16"/>
  <c r="L18" i="16"/>
  <c r="M18" i="16"/>
  <c r="M45" i="16" s="1"/>
  <c r="J19" i="16"/>
  <c r="K19" i="16"/>
  <c r="K45" i="16" s="1"/>
  <c r="L19" i="16"/>
  <c r="L45" i="16" s="1"/>
  <c r="M19" i="16"/>
  <c r="J20" i="16"/>
  <c r="J47" i="16" s="1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C47" i="16"/>
  <c r="D47" i="16"/>
  <c r="E47" i="16"/>
  <c r="F47" i="16"/>
  <c r="I47" i="16" s="1"/>
  <c r="N47" i="16" s="1"/>
  <c r="G47" i="16"/>
  <c r="H47" i="16"/>
  <c r="K47" i="16"/>
  <c r="L47" i="16"/>
  <c r="M47" i="16"/>
  <c r="P18" i="17"/>
  <c r="Q18" i="17"/>
  <c r="R18" i="17"/>
  <c r="S18" i="17"/>
  <c r="P19" i="17"/>
  <c r="P47" i="17" s="1"/>
  <c r="Q19" i="17"/>
  <c r="Q47" i="17" s="1"/>
  <c r="R19" i="17"/>
  <c r="R45" i="17" s="1"/>
  <c r="S19" i="17"/>
  <c r="S45" i="17" s="1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 s="1"/>
  <c r="T47" i="17" s="1"/>
  <c r="O18" i="19"/>
  <c r="O45" i="19" s="1"/>
  <c r="P18" i="19"/>
  <c r="P45" i="19" s="1"/>
  <c r="Q18" i="19"/>
  <c r="Q45" i="19" s="1"/>
  <c r="R18" i="19"/>
  <c r="O19" i="19"/>
  <c r="O47" i="19" s="1"/>
  <c r="P19" i="19"/>
  <c r="Q19" i="19"/>
  <c r="R19" i="19"/>
  <c r="O20" i="19"/>
  <c r="P20" i="19"/>
  <c r="P47" i="19" s="1"/>
  <c r="Q20" i="19"/>
  <c r="Q47" i="19" s="1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R45" i="19"/>
  <c r="C47" i="19"/>
  <c r="E47" i="19" s="1"/>
  <c r="D47" i="19"/>
  <c r="F47" i="19"/>
  <c r="G47" i="19"/>
  <c r="H47" i="19"/>
  <c r="N47" i="19" s="1"/>
  <c r="S47" i="19" s="1"/>
  <c r="I47" i="19"/>
  <c r="J47" i="19"/>
  <c r="K47" i="19"/>
  <c r="L47" i="19"/>
  <c r="M47" i="19"/>
  <c r="R47" i="19"/>
  <c r="W18" i="2"/>
  <c r="X18" i="2"/>
  <c r="Y18" i="2"/>
  <c r="Z18" i="2"/>
  <c r="W19" i="2"/>
  <c r="X19" i="2"/>
  <c r="Y19" i="2"/>
  <c r="Y45" i="2" s="1"/>
  <c r="Z19" i="2"/>
  <c r="Z45" i="2" s="1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V47" i="2" s="1"/>
  <c r="AA47" i="2" s="1"/>
  <c r="R47" i="2"/>
  <c r="S47" i="2"/>
  <c r="T47" i="2"/>
  <c r="U47" i="2"/>
  <c r="W47" i="2"/>
  <c r="X47" i="2"/>
  <c r="Y47" i="2"/>
  <c r="Z47" i="2"/>
  <c r="O18" i="20"/>
  <c r="P18" i="20"/>
  <c r="Q18" i="20"/>
  <c r="R18" i="20"/>
  <c r="R45" i="20" s="1"/>
  <c r="O19" i="20"/>
  <c r="P19" i="20"/>
  <c r="P45" i="20" s="1"/>
  <c r="Q19" i="20"/>
  <c r="Q45" i="20" s="1"/>
  <c r="R19" i="20"/>
  <c r="O20" i="20"/>
  <c r="P20" i="20"/>
  <c r="Q20" i="20"/>
  <c r="R20" i="20"/>
  <c r="R47" i="20" s="1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C47" i="20"/>
  <c r="D47" i="20"/>
  <c r="E47" i="20"/>
  <c r="F47" i="20"/>
  <c r="N47" i="20" s="1"/>
  <c r="S47" i="20" s="1"/>
  <c r="G47" i="20"/>
  <c r="H47" i="20"/>
  <c r="I47" i="20"/>
  <c r="J47" i="20"/>
  <c r="K47" i="20"/>
  <c r="L47" i="20"/>
  <c r="M47" i="20"/>
  <c r="O47" i="20"/>
  <c r="O18" i="21"/>
  <c r="O45" i="21" s="1"/>
  <c r="P18" i="21"/>
  <c r="P45" i="21" s="1"/>
  <c r="Q18" i="21"/>
  <c r="Q45" i="21" s="1"/>
  <c r="R18" i="21"/>
  <c r="R45" i="21" s="1"/>
  <c r="O19" i="21"/>
  <c r="P19" i="21"/>
  <c r="P47" i="21" s="1"/>
  <c r="Q19" i="21"/>
  <c r="R19" i="21"/>
  <c r="O20" i="21"/>
  <c r="O47" i="21" s="1"/>
  <c r="P20" i="21"/>
  <c r="Q20" i="21"/>
  <c r="Q47" i="21" s="1"/>
  <c r="R20" i="21"/>
  <c r="R47" i="21" s="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C47" i="21"/>
  <c r="E47" i="21" s="1"/>
  <c r="D47" i="21"/>
  <c r="F47" i="21"/>
  <c r="G47" i="21"/>
  <c r="N47" i="21" s="1"/>
  <c r="S47" i="21" s="1"/>
  <c r="H47" i="21"/>
  <c r="I47" i="21"/>
  <c r="J47" i="21"/>
  <c r="K47" i="21"/>
  <c r="L47" i="21"/>
  <c r="M47" i="21"/>
  <c r="O18" i="22"/>
  <c r="O45" i="22" s="1"/>
  <c r="P18" i="22"/>
  <c r="Q18" i="22"/>
  <c r="R18" i="22"/>
  <c r="R45" i="22" s="1"/>
  <c r="O19" i="22"/>
  <c r="P19" i="22"/>
  <c r="Q19" i="22"/>
  <c r="R19" i="22"/>
  <c r="R47" i="22" s="1"/>
  <c r="O20" i="22"/>
  <c r="O47" i="22" s="1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P45" i="22"/>
  <c r="Q45" i="22"/>
  <c r="C47" i="22"/>
  <c r="D47" i="22"/>
  <c r="E47" i="22"/>
  <c r="F47" i="22"/>
  <c r="G47" i="22"/>
  <c r="H47" i="22"/>
  <c r="N47" i="22" s="1"/>
  <c r="S47" i="22" s="1"/>
  <c r="I47" i="22"/>
  <c r="J47" i="22"/>
  <c r="K47" i="22"/>
  <c r="L47" i="22"/>
  <c r="M47" i="22"/>
  <c r="P47" i="22"/>
  <c r="Q47" i="22"/>
  <c r="N18" i="23"/>
  <c r="O18" i="23"/>
  <c r="P18" i="23"/>
  <c r="P45" i="23" s="1"/>
  <c r="Q18" i="23"/>
  <c r="Q45" i="23" s="1"/>
  <c r="N19" i="23"/>
  <c r="N45" i="23" s="1"/>
  <c r="O19" i="23"/>
  <c r="O45" i="23" s="1"/>
  <c r="P19" i="23"/>
  <c r="Q19" i="23"/>
  <c r="N20" i="23"/>
  <c r="O20" i="23"/>
  <c r="P20" i="23"/>
  <c r="P47" i="23" s="1"/>
  <c r="Q20" i="23"/>
  <c r="Q47" i="23" s="1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C47" i="23"/>
  <c r="D47" i="23"/>
  <c r="E47" i="23"/>
  <c r="F47" i="23"/>
  <c r="G47" i="23"/>
  <c r="H47" i="23"/>
  <c r="I47" i="23"/>
  <c r="J47" i="23"/>
  <c r="K47" i="23"/>
  <c r="L47" i="23"/>
  <c r="M47" i="23"/>
  <c r="R47" i="23" s="1"/>
  <c r="N47" i="23"/>
  <c r="O47" i="23"/>
  <c r="I18" i="24"/>
  <c r="J18" i="24"/>
  <c r="K18" i="24"/>
  <c r="L18" i="24"/>
  <c r="I19" i="24"/>
  <c r="I45" i="24" s="1"/>
  <c r="J19" i="24"/>
  <c r="K19" i="24"/>
  <c r="L19" i="24"/>
  <c r="L47" i="24" s="1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J45" i="24" s="1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K45" i="24"/>
  <c r="L45" i="24"/>
  <c r="C47" i="24"/>
  <c r="E47" i="24" s="1"/>
  <c r="D47" i="24"/>
  <c r="F47" i="24"/>
  <c r="G47" i="24"/>
  <c r="H47" i="24"/>
  <c r="J47" i="24"/>
  <c r="K47" i="24"/>
  <c r="Q18" i="25"/>
  <c r="R18" i="25"/>
  <c r="S18" i="25"/>
  <c r="T18" i="25"/>
  <c r="Q19" i="25"/>
  <c r="Q45" i="25" s="1"/>
  <c r="R19" i="25"/>
  <c r="R45" i="25" s="1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S45" i="25"/>
  <c r="T45" i="25"/>
  <c r="C47" i="25"/>
  <c r="F47" i="25" s="1"/>
  <c r="D47" i="25"/>
  <c r="E47" i="25"/>
  <c r="G47" i="25"/>
  <c r="H47" i="25"/>
  <c r="I47" i="25"/>
  <c r="P47" i="25" s="1"/>
  <c r="J47" i="25"/>
  <c r="K47" i="25"/>
  <c r="L47" i="25"/>
  <c r="M47" i="25"/>
  <c r="N47" i="25"/>
  <c r="O47" i="25"/>
  <c r="S47" i="25"/>
  <c r="T47" i="25"/>
  <c r="U18" i="26"/>
  <c r="V18" i="26"/>
  <c r="W18" i="26"/>
  <c r="X18" i="26"/>
  <c r="X45" i="26" s="1"/>
  <c r="U19" i="26"/>
  <c r="U47" i="26" s="1"/>
  <c r="V19" i="26"/>
  <c r="V47" i="26" s="1"/>
  <c r="W19" i="26"/>
  <c r="W47" i="26" s="1"/>
  <c r="X19" i="26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C47" i="26"/>
  <c r="D47" i="26"/>
  <c r="J47" i="26" s="1"/>
  <c r="E47" i="26"/>
  <c r="F47" i="26"/>
  <c r="G47" i="26"/>
  <c r="H47" i="26"/>
  <c r="I47" i="26"/>
  <c r="K47" i="26"/>
  <c r="L47" i="26"/>
  <c r="M47" i="26"/>
  <c r="T47" i="26" s="1"/>
  <c r="Y47" i="26" s="1"/>
  <c r="N47" i="26"/>
  <c r="O47" i="26"/>
  <c r="P47" i="26"/>
  <c r="Q47" i="26"/>
  <c r="R47" i="26"/>
  <c r="S47" i="26"/>
  <c r="X47" i="26"/>
  <c r="V18" i="27"/>
  <c r="W18" i="27"/>
  <c r="X18" i="27"/>
  <c r="Y18" i="27"/>
  <c r="Y45" i="27" s="1"/>
  <c r="V19" i="27"/>
  <c r="W19" i="27"/>
  <c r="X19" i="27"/>
  <c r="X45" i="27" s="1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V42" i="27"/>
  <c r="W42" i="27"/>
  <c r="X42" i="27"/>
  <c r="Y42" i="27"/>
  <c r="C45" i="27"/>
  <c r="D45" i="27"/>
  <c r="E45" i="27"/>
  <c r="F45" i="27"/>
  <c r="G45" i="27"/>
  <c r="H45" i="27"/>
  <c r="I45" i="27"/>
  <c r="K45" i="27"/>
  <c r="L45" i="27"/>
  <c r="M45" i="27"/>
  <c r="N45" i="27"/>
  <c r="O45" i="27"/>
  <c r="P45" i="27"/>
  <c r="Q45" i="27"/>
  <c r="R45" i="27"/>
  <c r="S45" i="27"/>
  <c r="T45" i="27"/>
  <c r="V45" i="27"/>
  <c r="W45" i="27"/>
  <c r="C47" i="27"/>
  <c r="J47" i="27" s="1"/>
  <c r="D47" i="27"/>
  <c r="E47" i="27"/>
  <c r="F47" i="27"/>
  <c r="G47" i="27"/>
  <c r="H47" i="27"/>
  <c r="I47" i="27"/>
  <c r="K47" i="27"/>
  <c r="L47" i="27"/>
  <c r="M47" i="27"/>
  <c r="N47" i="27"/>
  <c r="U47" i="27" s="1"/>
  <c r="O47" i="27"/>
  <c r="P47" i="27"/>
  <c r="Q47" i="27"/>
  <c r="R47" i="27"/>
  <c r="S47" i="27"/>
  <c r="T47" i="27"/>
  <c r="V47" i="27"/>
  <c r="W47" i="27"/>
  <c r="X47" i="27"/>
  <c r="Y47" i="27"/>
  <c r="H18" i="28"/>
  <c r="I18" i="28"/>
  <c r="I45" i="28" s="1"/>
  <c r="J18" i="28"/>
  <c r="K18" i="28"/>
  <c r="K45" i="28" s="1"/>
  <c r="H19" i="28"/>
  <c r="H47" i="28" s="1"/>
  <c r="I19" i="28"/>
  <c r="I47" i="28" s="1"/>
  <c r="J19" i="28"/>
  <c r="J47" i="28" s="1"/>
  <c r="K19" i="28"/>
  <c r="H20" i="28"/>
  <c r="I20" i="28"/>
  <c r="J20" i="28"/>
  <c r="K20" i="28"/>
  <c r="H21" i="28"/>
  <c r="I21" i="28"/>
  <c r="J21" i="28"/>
  <c r="K21" i="28"/>
  <c r="H22" i="28"/>
  <c r="I22" i="28"/>
  <c r="J22" i="28"/>
  <c r="K22" i="28"/>
  <c r="H23" i="28"/>
  <c r="I23" i="28"/>
  <c r="J23" i="28"/>
  <c r="K23" i="28"/>
  <c r="H24" i="28"/>
  <c r="I24" i="28"/>
  <c r="J24" i="28"/>
  <c r="K24" i="28"/>
  <c r="H25" i="28"/>
  <c r="I25" i="28"/>
  <c r="J25" i="28"/>
  <c r="K25" i="28"/>
  <c r="H26" i="28"/>
  <c r="I26" i="28"/>
  <c r="J26" i="28"/>
  <c r="K26" i="28"/>
  <c r="H27" i="28"/>
  <c r="I27" i="28"/>
  <c r="J27" i="28"/>
  <c r="K27" i="28"/>
  <c r="H28" i="28"/>
  <c r="I28" i="28"/>
  <c r="J28" i="28"/>
  <c r="K28" i="28"/>
  <c r="H29" i="28"/>
  <c r="I29" i="28"/>
  <c r="J29" i="28"/>
  <c r="K29" i="28"/>
  <c r="H30" i="28"/>
  <c r="I30" i="28"/>
  <c r="J30" i="28"/>
  <c r="K30" i="28"/>
  <c r="H31" i="28"/>
  <c r="I31" i="28"/>
  <c r="J31" i="28"/>
  <c r="K31" i="28"/>
  <c r="H32" i="28"/>
  <c r="I32" i="28"/>
  <c r="J32" i="28"/>
  <c r="K32" i="28"/>
  <c r="H33" i="28"/>
  <c r="I33" i="28"/>
  <c r="J33" i="28"/>
  <c r="K33" i="28"/>
  <c r="H34" i="28"/>
  <c r="I34" i="28"/>
  <c r="J34" i="28"/>
  <c r="K34" i="28"/>
  <c r="H35" i="28"/>
  <c r="I35" i="28"/>
  <c r="J35" i="28"/>
  <c r="K35" i="28"/>
  <c r="H36" i="28"/>
  <c r="I36" i="28"/>
  <c r="J36" i="28"/>
  <c r="K36" i="28"/>
  <c r="H37" i="28"/>
  <c r="I37" i="28"/>
  <c r="J37" i="28"/>
  <c r="K37" i="28"/>
  <c r="H38" i="28"/>
  <c r="I38" i="28"/>
  <c r="J38" i="28"/>
  <c r="K38" i="28"/>
  <c r="H39" i="28"/>
  <c r="I39" i="28"/>
  <c r="J39" i="28"/>
  <c r="K39" i="28"/>
  <c r="H40" i="28"/>
  <c r="I40" i="28"/>
  <c r="J40" i="28"/>
  <c r="K40" i="28"/>
  <c r="H41" i="28"/>
  <c r="I41" i="28"/>
  <c r="J41" i="28"/>
  <c r="K41" i="28"/>
  <c r="H42" i="28"/>
  <c r="I42" i="28"/>
  <c r="J42" i="28"/>
  <c r="K42" i="28"/>
  <c r="C45" i="28"/>
  <c r="D45" i="28"/>
  <c r="F45" i="28"/>
  <c r="J45" i="28"/>
  <c r="C47" i="28"/>
  <c r="D47" i="28"/>
  <c r="E47" i="28"/>
  <c r="F47" i="28"/>
  <c r="G47" i="28" s="1"/>
  <c r="L47" i="28" s="1"/>
  <c r="K47" i="28"/>
  <c r="U18" i="3"/>
  <c r="U45" i="3" s="1"/>
  <c r="V18" i="3"/>
  <c r="V45" i="3" s="1"/>
  <c r="W18" i="3"/>
  <c r="X18" i="3"/>
  <c r="U19" i="3"/>
  <c r="V19" i="3"/>
  <c r="W19" i="3"/>
  <c r="W45" i="3" s="1"/>
  <c r="X19" i="3"/>
  <c r="X47" i="3" s="1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Y47" i="3" s="1"/>
  <c r="U47" i="3"/>
  <c r="V47" i="3"/>
  <c r="X18" i="4"/>
  <c r="X45" i="4" s="1"/>
  <c r="Y18" i="4"/>
  <c r="Y45" i="4" s="1"/>
  <c r="Z18" i="4"/>
  <c r="Z45" i="4" s="1"/>
  <c r="AA18" i="4"/>
  <c r="AA45" i="4" s="1"/>
  <c r="X19" i="4"/>
  <c r="X47" i="4" s="1"/>
  <c r="Y19" i="4"/>
  <c r="Z19" i="4"/>
  <c r="AA19" i="4"/>
  <c r="X20" i="4"/>
  <c r="Y20" i="4"/>
  <c r="Y47" i="4" s="1"/>
  <c r="Z20" i="4"/>
  <c r="Z47" i="4" s="1"/>
  <c r="AA20" i="4"/>
  <c r="AA47" i="4" s="1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W47" i="4" s="1"/>
  <c r="AB47" i="4" s="1"/>
  <c r="R47" i="4"/>
  <c r="S47" i="4"/>
  <c r="T47" i="4"/>
  <c r="U47" i="4"/>
  <c r="V47" i="4"/>
  <c r="X18" i="5"/>
  <c r="X45" i="5" s="1"/>
  <c r="Y18" i="5"/>
  <c r="Y45" i="5" s="1"/>
  <c r="Z18" i="5"/>
  <c r="AA18" i="5"/>
  <c r="X19" i="5"/>
  <c r="Y19" i="5"/>
  <c r="Z19" i="5"/>
  <c r="AA19" i="5"/>
  <c r="X20" i="5"/>
  <c r="X47" i="5" s="1"/>
  <c r="Y20" i="5"/>
  <c r="Y47" i="5" s="1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Z45" i="5"/>
  <c r="AA45" i="5"/>
  <c r="C47" i="5"/>
  <c r="D47" i="5"/>
  <c r="E47" i="5"/>
  <c r="F47" i="5"/>
  <c r="G47" i="5"/>
  <c r="H47" i="5"/>
  <c r="I47" i="5"/>
  <c r="K47" i="5"/>
  <c r="P47" i="5" s="1"/>
  <c r="L47" i="5"/>
  <c r="M47" i="5"/>
  <c r="N47" i="5"/>
  <c r="O47" i="5"/>
  <c r="Q47" i="5"/>
  <c r="W47" i="5" s="1"/>
  <c r="AB47" i="5" s="1"/>
  <c r="R47" i="5"/>
  <c r="S47" i="5"/>
  <c r="T47" i="5"/>
  <c r="U47" i="5"/>
  <c r="V47" i="5"/>
  <c r="Z47" i="5"/>
  <c r="AA47" i="5"/>
  <c r="U18" i="6"/>
  <c r="V18" i="6"/>
  <c r="W18" i="6"/>
  <c r="X18" i="6"/>
  <c r="X45" i="6" s="1"/>
  <c r="U19" i="6"/>
  <c r="U47" i="6" s="1"/>
  <c r="V19" i="6"/>
  <c r="V47" i="6" s="1"/>
  <c r="W19" i="6"/>
  <c r="W47" i="6" s="1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C47" i="6"/>
  <c r="D47" i="6"/>
  <c r="E47" i="6"/>
  <c r="F47" i="6"/>
  <c r="L47" i="6" s="1"/>
  <c r="G47" i="6"/>
  <c r="H47" i="6"/>
  <c r="I47" i="6"/>
  <c r="J47" i="6"/>
  <c r="K47" i="6"/>
  <c r="M47" i="6"/>
  <c r="N47" i="6"/>
  <c r="T47" i="6" s="1"/>
  <c r="Y47" i="6" s="1"/>
  <c r="O47" i="6"/>
  <c r="P47" i="6"/>
  <c r="Q47" i="6"/>
  <c r="R47" i="6"/>
  <c r="S47" i="6"/>
  <c r="X47" i="6"/>
  <c r="AC18" i="7"/>
  <c r="AD18" i="7"/>
  <c r="AE18" i="7"/>
  <c r="AF18" i="7"/>
  <c r="AC19" i="7"/>
  <c r="AC47" i="7" s="1"/>
  <c r="AD19" i="7"/>
  <c r="AD47" i="7" s="1"/>
  <c r="AE19" i="7"/>
  <c r="AE47" i="7" s="1"/>
  <c r="AF19" i="7"/>
  <c r="AF47" i="7" s="1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P47" i="7" s="1"/>
  <c r="J47" i="7"/>
  <c r="K47" i="7"/>
  <c r="L47" i="7"/>
  <c r="M47" i="7"/>
  <c r="N47" i="7"/>
  <c r="O47" i="7"/>
  <c r="Q47" i="7"/>
  <c r="AB47" i="7" s="1"/>
  <c r="AG47" i="7" s="1"/>
  <c r="R47" i="7"/>
  <c r="S47" i="7"/>
  <c r="T47" i="7"/>
  <c r="U47" i="7"/>
  <c r="V47" i="7"/>
  <c r="W47" i="7"/>
  <c r="X47" i="7"/>
  <c r="Y47" i="7"/>
  <c r="Z47" i="7"/>
  <c r="AA47" i="7"/>
  <c r="Y18" i="8"/>
  <c r="Z18" i="8"/>
  <c r="AA18" i="8"/>
  <c r="AB18" i="8"/>
  <c r="Y19" i="8"/>
  <c r="Z19" i="8"/>
  <c r="Z45" i="8" s="1"/>
  <c r="AA19" i="8"/>
  <c r="AA45" i="8" s="1"/>
  <c r="AB19" i="8"/>
  <c r="AB45" i="8" s="1"/>
  <c r="Y20" i="8"/>
  <c r="Y47" i="8" s="1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C47" i="8"/>
  <c r="D47" i="8"/>
  <c r="E47" i="8"/>
  <c r="F47" i="8"/>
  <c r="G47" i="8"/>
  <c r="N47" i="8" s="1"/>
  <c r="H47" i="8"/>
  <c r="I47" i="8"/>
  <c r="J47" i="8"/>
  <c r="K47" i="8"/>
  <c r="L47" i="8"/>
  <c r="M47" i="8"/>
  <c r="O47" i="8"/>
  <c r="P47" i="8"/>
  <c r="Q47" i="8"/>
  <c r="R47" i="8"/>
  <c r="X47" i="8" s="1"/>
  <c r="AC47" i="8" s="1"/>
  <c r="S47" i="8"/>
  <c r="T47" i="8"/>
  <c r="U47" i="8"/>
  <c r="V47" i="8"/>
  <c r="W47" i="8"/>
  <c r="M47" i="24" l="1"/>
  <c r="Z47" i="27"/>
  <c r="T47" i="14"/>
  <c r="V47" i="9"/>
  <c r="U47" i="25"/>
  <c r="P47" i="12"/>
  <c r="O45" i="12"/>
  <c r="Z47" i="8"/>
  <c r="W47" i="3"/>
  <c r="H45" i="28"/>
  <c r="P47" i="20"/>
  <c r="Q45" i="17"/>
  <c r="M47" i="12"/>
  <c r="N45" i="12"/>
  <c r="R47" i="25"/>
  <c r="I47" i="24"/>
  <c r="AB47" i="8"/>
  <c r="X45" i="3"/>
  <c r="Q47" i="25"/>
  <c r="AA47" i="8"/>
  <c r="S47" i="17"/>
  <c r="P47" i="14"/>
  <c r="R47" i="17"/>
  <c r="K45" i="10"/>
  <c r="Q47" i="20"/>
</calcChain>
</file>

<file path=xl/sharedStrings.xml><?xml version="1.0" encoding="utf-8"?>
<sst xmlns="http://schemas.openxmlformats.org/spreadsheetml/2006/main" count="5580" uniqueCount="477">
  <si>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</si>
  <si>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</si>
  <si>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</si>
  <si>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</si>
  <si>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</si>
  <si>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</si>
  <si>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</si>
  <si>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</si>
  <si>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</si>
  <si>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</si>
  <si>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</si>
  <si>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</si>
  <si>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</si>
  <si>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</si>
  <si>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</si>
  <si>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</si>
  <si>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</si>
  <si>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</si>
  <si>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</si>
  <si>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</si>
  <si>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</si>
  <si>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</si>
  <si>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</si>
  <si>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</si>
  <si>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</si>
  <si>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</si>
  <si>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</si>
  <si>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</si>
  <si>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</si>
  <si>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</si>
  <si>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</si>
  <si>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</si>
  <si>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</si>
  <si>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</si>
  <si>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</si>
  <si>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</si>
  <si>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</si>
  <si>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</si>
  <si>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</si>
  <si>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</si>
  <si>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</si>
  <si>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</si>
  <si>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</si>
  <si>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</si>
  <si>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</si>
  <si>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</si>
  <si>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</si>
  <si>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</si>
  <si>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</si>
  <si>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</si>
  <si>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</si>
  <si>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</si>
  <si>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</si>
  <si>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</si>
  <si>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</si>
  <si>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</si>
  <si>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</si>
  <si>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</si>
  <si>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</si>
  <si>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</si>
  <si>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</si>
  <si>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</si>
  <si>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</si>
  <si>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</si>
  <si>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</si>
  <si>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</si>
  <si>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</si>
  <si>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</si>
  <si>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</si>
  <si>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</si>
  <si>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</si>
  <si>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</si>
  <si>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</si>
  <si>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</si>
  <si>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</si>
  <si>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</si>
  <si>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</si>
  <si>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</si>
  <si>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</si>
  <si>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</si>
  <si>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</si>
  <si>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</si>
  <si>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</si>
  <si>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</si>
  <si>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</si>
  <si>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</si>
  <si>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</si>
  <si>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</si>
  <si>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</si>
  <si>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</si>
  <si>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</si>
  <si>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</si>
  <si>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</si>
  <si>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</si>
  <si>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</si>
  <si>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</si>
  <si>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</si>
  <si>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</si>
  <si>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</si>
  <si>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</si>
  <si>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</si>
  <si>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</si>
  <si>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</si>
  <si>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</si>
  <si>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</si>
  <si>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</si>
  <si>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</si>
  <si>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</si>
  <si>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</si>
  <si>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</si>
  <si>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</si>
  <si>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</si>
  <si>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</si>
  <si>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</si>
  <si>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</si>
  <si>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</si>
  <si>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</si>
  <si>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</si>
  <si>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</si>
  <si>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</si>
  <si>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</si>
  <si>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</si>
  <si>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</si>
  <si>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</si>
  <si>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</si>
  <si>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</si>
  <si>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</si>
  <si>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</si>
  <si>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</si>
  <si>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</si>
  <si>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</si>
  <si>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</si>
  <si>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</si>
  <si>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</si>
  <si>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</si>
  <si>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</si>
  <si>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</si>
  <si>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</si>
  <si>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</si>
  <si>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</si>
  <si>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</si>
  <si>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</si>
  <si>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</si>
  <si>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</si>
  <si>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</si>
  <si>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</si>
  <si>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</si>
  <si>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</si>
  <si>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</si>
  <si>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</si>
  <si>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</si>
  <si>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</si>
  <si>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</si>
  <si>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</si>
  <si>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</si>
  <si>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</si>
  <si>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</si>
  <si>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</si>
  <si>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</si>
  <si>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</si>
  <si>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</si>
  <si>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</si>
  <si>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</si>
  <si>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</si>
  <si>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</si>
  <si>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</si>
  <si>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</si>
  <si>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</si>
  <si>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</si>
  <si>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</si>
  <si>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</si>
  <si>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</si>
  <si>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</si>
  <si>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</si>
  <si>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</si>
  <si>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</si>
  <si>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</si>
  <si>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</si>
  <si>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</si>
  <si>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</si>
  <si>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</si>
  <si>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</si>
  <si>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</si>
  <si>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</si>
  <si>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</si>
  <si>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</si>
  <si>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</si>
  <si>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</si>
  <si>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</si>
  <si>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</si>
  <si>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</si>
  <si>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</si>
  <si>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</si>
  <si>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</si>
  <si>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</si>
  <si>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</si>
  <si>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</si>
  <si>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</si>
  <si>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</si>
  <si>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</si>
  <si>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</si>
  <si>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</si>
  <si>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</si>
  <si>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</si>
  <si>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</si>
  <si>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</si>
  <si>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</si>
  <si>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</si>
  <si>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</si>
  <si>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</si>
  <si>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</si>
  <si>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</si>
  <si>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</si>
  <si>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</si>
  <si>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</si>
  <si>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</si>
  <si>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</si>
  <si>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</si>
  <si>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</si>
  <si>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</si>
  <si>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</si>
  <si>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</si>
  <si>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</si>
  <si>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</si>
  <si>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</si>
  <si>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</si>
  <si>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</si>
  <si>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</si>
  <si>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</si>
  <si>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</si>
  <si>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</si>
  <si>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</si>
  <si>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</si>
  <si>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</si>
  <si>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</si>
  <si>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</si>
  <si>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</si>
  <si>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</si>
  <si>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</si>
  <si>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</si>
  <si>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</si>
  <si>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</si>
  <si>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</si>
  <si>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</si>
  <si>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</si>
  <si>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</si>
  <si>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</si>
  <si>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</si>
  <si>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</si>
  <si>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</si>
  <si>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</si>
  <si>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</si>
  <si>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</si>
  <si>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</si>
  <si>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</si>
  <si>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</si>
  <si>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</si>
  <si>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</si>
  <si>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</si>
  <si>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</si>
  <si>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</si>
  <si>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</si>
  <si>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</si>
  <si>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</si>
  <si>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</si>
  <si>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</si>
  <si>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</si>
  <si>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</si>
  <si>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</si>
  <si>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</si>
  <si>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</si>
  <si>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</si>
  <si>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</si>
  <si>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</si>
  <si>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</si>
  <si>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</si>
  <si>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</si>
  <si>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</si>
  <si>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</si>
  <si>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</si>
  <si>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</si>
  <si>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</si>
  <si>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</si>
  <si>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</si>
  <si>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</si>
  <si>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</si>
  <si>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</si>
  <si>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</si>
  <si>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</si>
  <si>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</si>
  <si>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</si>
  <si>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</si>
  <si>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</si>
  <si>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</si>
  <si>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</si>
  <si>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</si>
  <si>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</si>
  <si>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</si>
  <si>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</si>
  <si>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</si>
  <si>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</si>
  <si>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</si>
  <si>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</si>
  <si>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</si>
  <si>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</si>
  <si>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</si>
  <si>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</si>
  <si>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</si>
  <si>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</si>
  <si>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</si>
  <si>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</si>
  <si>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</si>
  <si>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</si>
  <si>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</si>
  <si>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</si>
  <si>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</si>
  <si>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</si>
  <si>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</si>
  <si>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</si>
  <si>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</si>
  <si>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</si>
  <si>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</si>
  <si>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</si>
  <si>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</si>
  <si>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</si>
  <si>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</si>
  <si>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</si>
  <si>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</si>
  <si>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</si>
  <si>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</si>
  <si>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</si>
  <si>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</si>
  <si>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</si>
  <si>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</si>
  <si>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</si>
  <si>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</si>
  <si>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</si>
  <si>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</si>
  <si>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</si>
  <si>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</si>
  <si>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</si>
  <si>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</si>
  <si>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</si>
  <si>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</si>
  <si>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</si>
  <si>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</si>
  <si>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</si>
  <si>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</si>
  <si>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</si>
  <si>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</si>
  <si>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</si>
  <si>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</si>
  <si>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</si>
  <si>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</si>
  <si>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</si>
  <si>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</si>
  <si>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</si>
  <si>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</si>
  <si>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</si>
  <si>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</si>
  <si>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</si>
  <si>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</si>
  <si>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</si>
  <si>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</si>
  <si>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</si>
  <si>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</si>
  <si>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</si>
  <si>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</si>
  <si>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</si>
  <si>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</si>
  <si>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</si>
  <si>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</si>
  <si>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</si>
  <si>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</si>
  <si>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</si>
  <si>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</si>
  <si>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</si>
  <si>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</si>
  <si>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</si>
  <si>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</si>
  <si>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</si>
  <si>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</si>
  <si>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</si>
  <si>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</si>
  <si>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</si>
  <si>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</si>
  <si>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</si>
  <si>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</si>
  <si>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</si>
  <si>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</si>
  <si>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</si>
  <si>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</si>
  <si>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</si>
  <si>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</si>
  <si>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</si>
  <si>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</si>
  <si>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</si>
  <si>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</si>
  <si>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</si>
  <si>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</si>
  <si>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</si>
  <si>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</si>
  <si>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</si>
  <si>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</si>
  <si>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</si>
  <si>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</si>
  <si>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</si>
  <si>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</si>
  <si>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</si>
  <si>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</si>
  <si>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</si>
  <si>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</si>
  <si>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</si>
  <si>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</si>
  <si>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</si>
  <si>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</si>
  <si>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</si>
  <si>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</si>
  <si>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</si>
  <si>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</si>
  <si>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</si>
  <si>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</si>
  <si>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</si>
  <si>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</si>
  <si>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</si>
  <si>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</si>
  <si>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</si>
  <si>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</si>
  <si>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</si>
  <si>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</si>
  <si>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</si>
  <si>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</si>
  <si>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</si>
  <si>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</si>
  <si>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</si>
  <si>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</si>
  <si>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</si>
  <si>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</si>
  <si>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</si>
  <si>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</si>
  <si>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</si>
  <si>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</si>
  <si>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</si>
  <si>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</si>
  <si>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</si>
  <si>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</si>
  <si>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</si>
  <si>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</si>
  <si>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</si>
  <si>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</si>
  <si>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</si>
  <si>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</si>
  <si>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</si>
  <si>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</si>
  <si>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</si>
  <si>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</si>
  <si>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</si>
  <si>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</si>
  <si>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</si>
  <si>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</si>
  <si>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</si>
  <si>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</si>
  <si>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</si>
  <si>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</si>
  <si>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</si>
  <si>
    <t xml:space="preserve">MORGAN </t>
  </si>
  <si>
    <t>EPMI TAG#41719</t>
  </si>
  <si>
    <t>EPMI TAG#41720</t>
  </si>
  <si>
    <t>EPMI TAG#41721</t>
  </si>
  <si>
    <t>EPMI TAG#41707</t>
  </si>
  <si>
    <t>EPMI TAG#41726</t>
  </si>
  <si>
    <t>PNM TAG#52563</t>
  </si>
  <si>
    <t>MORGAN TAG#MS12409</t>
  </si>
  <si>
    <t>AEP TAG#7317</t>
  </si>
  <si>
    <t>AEP TAG#7315</t>
  </si>
  <si>
    <t>AEP TAG#7314</t>
  </si>
  <si>
    <t>CARRY OVER FROM 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</si>
</sst>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123825</xdr:rowOff>
    </xdr:from>
    <xdr:to>
      <xdr:col>3</xdr:col>
      <xdr:colOff>0</xdr:colOff>
      <xdr:row>7</xdr:row>
      <xdr:rowOff>190500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 flipV="1">
          <a:off x="49720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</xdr:row>
      <xdr:rowOff>19050</xdr:rowOff>
    </xdr:from>
    <xdr:to>
      <xdr:col>6</xdr:col>
      <xdr:colOff>0</xdr:colOff>
      <xdr:row>7</xdr:row>
      <xdr:rowOff>142875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>
          <a:off x="104775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123825</xdr:rowOff>
    </xdr:from>
    <xdr:to>
      <xdr:col>6</xdr:col>
      <xdr:colOff>0</xdr:colOff>
      <xdr:row>3</xdr:row>
      <xdr:rowOff>123825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4972050" y="676275"/>
          <a:ext cx="5505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5371" name="Line 11"/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5372" name="Line 12"/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3</xdr:row>
      <xdr:rowOff>123825</xdr:rowOff>
    </xdr:from>
    <xdr:to>
      <xdr:col>16</xdr:col>
      <xdr:colOff>1266825</xdr:colOff>
      <xdr:row>3</xdr:row>
      <xdr:rowOff>123825</xdr:rowOff>
    </xdr:to>
    <xdr:sp macro="" textlink="">
      <xdr:nvSpPr>
        <xdr:cNvPr id="15375" name="Line 15"/>
        <xdr:cNvSpPr>
          <a:spLocks noChangeShapeType="1"/>
        </xdr:cNvSpPr>
      </xdr:nvSpPr>
      <xdr:spPr bwMode="auto">
        <a:xfrm>
          <a:off x="12115800" y="676275"/>
          <a:ext cx="200120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1047750</xdr:colOff>
      <xdr:row>3</xdr:row>
      <xdr:rowOff>123825</xdr:rowOff>
    </xdr:from>
    <xdr:to>
      <xdr:col>8</xdr:col>
      <xdr:colOff>1047750</xdr:colOff>
      <xdr:row>7</xdr:row>
      <xdr:rowOff>190500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162115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1238250</xdr:colOff>
      <xdr:row>4</xdr:row>
      <xdr:rowOff>19050</xdr:rowOff>
    </xdr:from>
    <xdr:to>
      <xdr:col>15</xdr:col>
      <xdr:colOff>1238250</xdr:colOff>
      <xdr:row>7</xdr:row>
      <xdr:rowOff>142875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300609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1114425</xdr:colOff>
      <xdr:row>3</xdr:row>
      <xdr:rowOff>142875</xdr:rowOff>
    </xdr:from>
    <xdr:to>
      <xdr:col>15</xdr:col>
      <xdr:colOff>1266825</xdr:colOff>
      <xdr:row>3</xdr:row>
      <xdr:rowOff>142875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6278225" y="695325"/>
          <a:ext cx="138112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981075</xdr:colOff>
      <xdr:row>0</xdr:row>
      <xdr:rowOff>190500</xdr:rowOff>
    </xdr:from>
    <xdr:to>
      <xdr:col>7</xdr:col>
      <xdr:colOff>981075</xdr:colOff>
      <xdr:row>7</xdr:row>
      <xdr:rowOff>171450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 flipV="1">
          <a:off x="14106525" y="1905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1</xdr:row>
      <xdr:rowOff>0</xdr:rowOff>
    </xdr:from>
    <xdr:to>
      <xdr:col>16</xdr:col>
      <xdr:colOff>971550</xdr:colOff>
      <xdr:row>1</xdr:row>
      <xdr:rowOff>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14201775" y="228600"/>
          <a:ext cx="176307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1</xdr:row>
      <xdr:rowOff>19050</xdr:rowOff>
    </xdr:from>
    <xdr:to>
      <xdr:col>16</xdr:col>
      <xdr:colOff>952500</xdr:colOff>
      <xdr:row>7</xdr:row>
      <xdr:rowOff>161925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1813500" y="2476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2</xdr:row>
      <xdr:rowOff>123825</xdr:rowOff>
    </xdr:from>
    <xdr:to>
      <xdr:col>6</xdr:col>
      <xdr:colOff>971550</xdr:colOff>
      <xdr:row>7</xdr:row>
      <xdr:rowOff>171450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 flipV="1">
          <a:off x="12058650" y="51435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3</xdr:row>
      <xdr:rowOff>0</xdr:rowOff>
    </xdr:from>
    <xdr:to>
      <xdr:col>14</xdr:col>
      <xdr:colOff>1047750</xdr:colOff>
      <xdr:row>3</xdr:row>
      <xdr:rowOff>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12134850" y="552450"/>
          <a:ext cx="1569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1047750</xdr:colOff>
      <xdr:row>3</xdr:row>
      <xdr:rowOff>0</xdr:rowOff>
    </xdr:from>
    <xdr:to>
      <xdr:col>14</xdr:col>
      <xdr:colOff>1047750</xdr:colOff>
      <xdr:row>7</xdr:row>
      <xdr:rowOff>257175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27832050" y="552450"/>
          <a:ext cx="0" cy="904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C106"/>
  <sheetViews>
    <sheetView topLeftCell="C1" zoomScale="60" workbookViewId="0">
      <selection activeCell="I31" sqref="I31: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6" width="30.5703125" style="35" customWidth="1"/>
    <col min="7" max="7" width="21.42578125" style="35" customWidth="1"/>
    <col min="8" max="8" width="31.42578125" style="5" customWidth="1"/>
    <col min="9" max="10" width="28.85546875" style="5" customWidth="1"/>
    <col min="11" max="11" width="31.42578125" style="5" customWidth="1"/>
    <col min="12" max="12" width="23.140625" style="5" customWidth="1"/>
    <col min="13" max="16384" width="16.7109375" style="5"/>
  </cols>
  <sheetData>
    <row r="1" spans="1:11" ht="18" x14ac:dyDescent="0.25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</row>
    <row r="6" spans="1:1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</row>
    <row r="7" spans="1:1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</row>
    <row r="8" spans="1:11" ht="21.75" customHeight="1" x14ac:dyDescent="0.2">
      <c r="B8" s="7">
        <v>37343</v>
      </c>
      <c r="C8" s="6"/>
      <c r="D8" s="6"/>
      <c r="E8" s="6"/>
      <c r="F8" s="6"/>
      <c r="G8" s="6"/>
    </row>
    <row r="9" spans="1:11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1"/>
      <c r="F9" s="10" t="s">
        <v>4</v>
      </c>
      <c r="G9" s="11"/>
      <c r="H9" s="13"/>
      <c r="I9" s="13"/>
      <c r="J9" s="13"/>
      <c r="K9" s="13"/>
    </row>
    <row r="10" spans="1:11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1"/>
    </row>
    <row r="11" spans="1:11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11"/>
      <c r="F11" s="21" t="s">
        <v>107</v>
      </c>
      <c r="G11" s="11"/>
    </row>
    <row r="12" spans="1:11" x14ac:dyDescent="0.2">
      <c r="A12" s="18" t="s">
        <v>14</v>
      </c>
      <c r="B12" s="18" t="s">
        <v>14</v>
      </c>
      <c r="C12" s="24">
        <v>22.25</v>
      </c>
      <c r="D12" s="24"/>
      <c r="E12" s="25"/>
      <c r="F12" s="24"/>
      <c r="G12" s="25"/>
    </row>
    <row r="13" spans="1:11" ht="43.5" customHeight="1" thickBot="1" x14ac:dyDescent="0.25">
      <c r="A13" s="27"/>
      <c r="B13" s="27"/>
      <c r="C13" s="28" t="s">
        <v>476</v>
      </c>
      <c r="D13" s="28" t="s">
        <v>476</v>
      </c>
      <c r="E13" s="32"/>
      <c r="F13" s="28" t="s">
        <v>476</v>
      </c>
      <c r="H13" s="36"/>
      <c r="I13" s="36"/>
      <c r="J13" s="36"/>
      <c r="K13" s="36"/>
    </row>
    <row r="14" spans="1:11" x14ac:dyDescent="0.2">
      <c r="A14" s="27"/>
      <c r="B14" s="27"/>
      <c r="C14" s="21"/>
      <c r="D14" s="21"/>
      <c r="E14" s="37"/>
      <c r="F14" s="21"/>
      <c r="G14" s="126"/>
      <c r="H14" s="39"/>
      <c r="I14" s="39"/>
      <c r="J14" s="39"/>
      <c r="K14" s="39"/>
    </row>
    <row r="15" spans="1:11" ht="21" customHeight="1" thickBot="1" x14ac:dyDescent="0.25">
      <c r="A15" s="27"/>
      <c r="B15" s="27"/>
      <c r="C15" s="40" t="s">
        <v>203</v>
      </c>
      <c r="D15" s="40">
        <v>37342</v>
      </c>
      <c r="E15" s="118"/>
      <c r="F15" s="40">
        <v>37342</v>
      </c>
      <c r="G15" s="122"/>
      <c r="H15" s="40"/>
      <c r="I15" s="41"/>
      <c r="J15" s="41"/>
      <c r="K15" s="41"/>
    </row>
    <row r="16" spans="1:11" s="35" customFormat="1" ht="26.25" customHeight="1" thickBot="1" x14ac:dyDescent="0.25">
      <c r="A16" s="42"/>
      <c r="B16" s="42"/>
      <c r="C16" s="53" t="s">
        <v>469</v>
      </c>
      <c r="D16" s="53" t="s">
        <v>472</v>
      </c>
      <c r="E16" s="19"/>
      <c r="F16" s="53" t="s">
        <v>470</v>
      </c>
      <c r="G16" s="21"/>
      <c r="H16" s="44" t="s">
        <v>17</v>
      </c>
      <c r="I16" s="45" t="s">
        <v>18</v>
      </c>
      <c r="J16" s="46" t="s">
        <v>19</v>
      </c>
      <c r="K16" s="47" t="s">
        <v>20</v>
      </c>
    </row>
    <row r="17" spans="1:1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4"/>
      <c r="H17" s="55"/>
      <c r="I17" s="16"/>
      <c r="J17" s="16"/>
      <c r="K17" s="16"/>
    </row>
    <row r="18" spans="1:11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2"/>
      <c r="F18" s="56">
        <v>-50</v>
      </c>
      <c r="G18" s="58"/>
      <c r="H18" s="55">
        <f t="shared" ref="H18:H42" si="0">SUM(C18:F18)</f>
        <v>25</v>
      </c>
      <c r="I18" s="55" t="e">
        <f>SUM(#REF!,D18:D18,#REF!)</f>
        <v>#REF!</v>
      </c>
      <c r="J18" s="16" t="e">
        <f>SUM(#REF!,C18,F18:F18)</f>
        <v>#REF!</v>
      </c>
      <c r="K18" s="15">
        <f t="shared" ref="K18:K42" si="1">SUM(0)</f>
        <v>0</v>
      </c>
    </row>
    <row r="19" spans="1:11" x14ac:dyDescent="0.2">
      <c r="A19" s="60" t="s">
        <v>24</v>
      </c>
      <c r="B19" s="60" t="s">
        <v>25</v>
      </c>
      <c r="C19" s="60">
        <v>0</v>
      </c>
      <c r="D19" s="60">
        <v>0</v>
      </c>
      <c r="E19" s="52"/>
      <c r="F19" s="60">
        <v>0</v>
      </c>
      <c r="G19" s="58"/>
      <c r="H19" s="62">
        <f t="shared" si="0"/>
        <v>0</v>
      </c>
      <c r="I19" s="62" t="e">
        <f>SUM(#REF!,D19:D19,#REF!)</f>
        <v>#REF!</v>
      </c>
      <c r="J19" s="21" t="e">
        <f>SUM(#REF!,C19,F19:F19)</f>
        <v>#REF!</v>
      </c>
      <c r="K19" s="19">
        <f t="shared" si="1"/>
        <v>0</v>
      </c>
    </row>
    <row r="20" spans="1:11" x14ac:dyDescent="0.2">
      <c r="A20" s="60" t="s">
        <v>25</v>
      </c>
      <c r="B20" s="60" t="s">
        <v>26</v>
      </c>
      <c r="C20" s="60">
        <v>0</v>
      </c>
      <c r="D20" s="60">
        <v>0</v>
      </c>
      <c r="E20" s="52"/>
      <c r="F20" s="60">
        <v>0</v>
      </c>
      <c r="G20" s="58"/>
      <c r="H20" s="62">
        <f t="shared" si="0"/>
        <v>0</v>
      </c>
      <c r="I20" s="62" t="e">
        <f>SUM(#REF!,D20:D20,#REF!)</f>
        <v>#REF!</v>
      </c>
      <c r="J20" s="21" t="e">
        <f>SUM(#REF!,C20,F20:F20)</f>
        <v>#REF!</v>
      </c>
      <c r="K20" s="19">
        <f t="shared" si="1"/>
        <v>0</v>
      </c>
    </row>
    <row r="21" spans="1:11" x14ac:dyDescent="0.2">
      <c r="A21" s="60" t="s">
        <v>26</v>
      </c>
      <c r="B21" s="60" t="s">
        <v>27</v>
      </c>
      <c r="C21" s="60">
        <v>0</v>
      </c>
      <c r="D21" s="60">
        <v>0</v>
      </c>
      <c r="E21" s="52"/>
      <c r="F21" s="60">
        <v>0</v>
      </c>
      <c r="G21" s="58"/>
      <c r="H21" s="62">
        <f t="shared" si="0"/>
        <v>0</v>
      </c>
      <c r="I21" s="62" t="e">
        <f>SUM(#REF!,D21:D21,#REF!)</f>
        <v>#REF!</v>
      </c>
      <c r="J21" s="21" t="e">
        <f>SUM(#REF!,C21,F21:F21)</f>
        <v>#REF!</v>
      </c>
      <c r="K21" s="19">
        <f t="shared" si="1"/>
        <v>0</v>
      </c>
    </row>
    <row r="22" spans="1:11" x14ac:dyDescent="0.2">
      <c r="A22" s="60" t="s">
        <v>27</v>
      </c>
      <c r="B22" s="60" t="s">
        <v>28</v>
      </c>
      <c r="C22" s="60">
        <v>0</v>
      </c>
      <c r="D22" s="60">
        <v>0</v>
      </c>
      <c r="E22" s="52"/>
      <c r="F22" s="60">
        <v>0</v>
      </c>
      <c r="G22" s="58"/>
      <c r="H22" s="62">
        <f t="shared" si="0"/>
        <v>0</v>
      </c>
      <c r="I22" s="62" t="e">
        <f>SUM(#REF!,D22:D22,#REF!)</f>
        <v>#REF!</v>
      </c>
      <c r="J22" s="21" t="e">
        <f>SUM(#REF!,C22,F22:F22)</f>
        <v>#REF!</v>
      </c>
      <c r="K22" s="19">
        <f t="shared" si="1"/>
        <v>0</v>
      </c>
    </row>
    <row r="23" spans="1:11" x14ac:dyDescent="0.2">
      <c r="A23" s="60" t="s">
        <v>28</v>
      </c>
      <c r="B23" s="60" t="s">
        <v>29</v>
      </c>
      <c r="C23" s="60">
        <v>0</v>
      </c>
      <c r="D23" s="60">
        <v>0</v>
      </c>
      <c r="E23" s="52"/>
      <c r="F23" s="60">
        <v>0</v>
      </c>
      <c r="G23" s="58"/>
      <c r="H23" s="62">
        <f t="shared" si="0"/>
        <v>0</v>
      </c>
      <c r="I23" s="62" t="e">
        <f>SUM(#REF!,D23:D23,#REF!)</f>
        <v>#REF!</v>
      </c>
      <c r="J23" s="21" t="e">
        <f>SUM(#REF!,C23,F23:F23)</f>
        <v>#REF!</v>
      </c>
      <c r="K23" s="19">
        <f t="shared" si="1"/>
        <v>0</v>
      </c>
    </row>
    <row r="24" spans="1:11" x14ac:dyDescent="0.2">
      <c r="A24" s="60" t="s">
        <v>29</v>
      </c>
      <c r="B24" s="60" t="s">
        <v>30</v>
      </c>
      <c r="C24" s="60">
        <v>0</v>
      </c>
      <c r="D24" s="60">
        <v>0</v>
      </c>
      <c r="E24" s="52"/>
      <c r="F24" s="60">
        <v>0</v>
      </c>
      <c r="G24" s="58"/>
      <c r="H24" s="62">
        <f t="shared" si="0"/>
        <v>0</v>
      </c>
      <c r="I24" s="62" t="e">
        <f>SUM(#REF!,D24:D24,#REF!)</f>
        <v>#REF!</v>
      </c>
      <c r="J24" s="21" t="e">
        <f>SUM(#REF!,C24,F24:F24)</f>
        <v>#REF!</v>
      </c>
      <c r="K24" s="19">
        <f t="shared" si="1"/>
        <v>0</v>
      </c>
    </row>
    <row r="25" spans="1:1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58"/>
      <c r="H25" s="62">
        <f t="shared" si="0"/>
        <v>0</v>
      </c>
      <c r="I25" s="62" t="e">
        <f>SUM(#REF!,D25:D25,#REF!)</f>
        <v>#REF!</v>
      </c>
      <c r="J25" s="21" t="e">
        <f>SUM(#REF!,C25,F25:F25)</f>
        <v>#REF!</v>
      </c>
      <c r="K25" s="19">
        <f t="shared" si="1"/>
        <v>0</v>
      </c>
    </row>
    <row r="26" spans="1:1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58"/>
      <c r="H26" s="62">
        <f t="shared" si="0"/>
        <v>0</v>
      </c>
      <c r="I26" s="62" t="e">
        <f>SUM(#REF!,D26:D26,#REF!)</f>
        <v>#REF!</v>
      </c>
      <c r="J26" s="21" t="e">
        <f>SUM(#REF!,C26,F26:F26)</f>
        <v>#REF!</v>
      </c>
      <c r="K26" s="19">
        <f t="shared" si="1"/>
        <v>0</v>
      </c>
    </row>
    <row r="27" spans="1:1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58"/>
      <c r="H27" s="62">
        <f t="shared" si="0"/>
        <v>0</v>
      </c>
      <c r="I27" s="62" t="e">
        <f>SUM(#REF!,D27:D27,#REF!)</f>
        <v>#REF!</v>
      </c>
      <c r="J27" s="21" t="e">
        <f>SUM(#REF!,C27,F27:F27)</f>
        <v>#REF!</v>
      </c>
      <c r="K27" s="19">
        <f t="shared" si="1"/>
        <v>0</v>
      </c>
    </row>
    <row r="28" spans="1:1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58"/>
      <c r="H28" s="62">
        <f t="shared" si="0"/>
        <v>0</v>
      </c>
      <c r="I28" s="62" t="e">
        <f>SUM(#REF!,D28:D28,#REF!)</f>
        <v>#REF!</v>
      </c>
      <c r="J28" s="21" t="e">
        <f>SUM(#REF!,C28,F28:F28)</f>
        <v>#REF!</v>
      </c>
      <c r="K28" s="19">
        <f t="shared" si="1"/>
        <v>0</v>
      </c>
    </row>
    <row r="29" spans="1:1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58"/>
      <c r="H29" s="62">
        <f t="shared" si="0"/>
        <v>0</v>
      </c>
      <c r="I29" s="62" t="e">
        <f>SUM(#REF!,D29:D29,#REF!)</f>
        <v>#REF!</v>
      </c>
      <c r="J29" s="21" t="e">
        <f>SUM(#REF!,C29,F29:F29)</f>
        <v>#REF!</v>
      </c>
      <c r="K29" s="19">
        <f t="shared" si="1"/>
        <v>0</v>
      </c>
    </row>
    <row r="30" spans="1:1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58"/>
      <c r="H30" s="62">
        <f t="shared" si="0"/>
        <v>0</v>
      </c>
      <c r="I30" s="62" t="e">
        <f>SUM(#REF!,D30:D30,#REF!)</f>
        <v>#REF!</v>
      </c>
      <c r="J30" s="21" t="e">
        <f>SUM(#REF!,C30,F30:F30)</f>
        <v>#REF!</v>
      </c>
      <c r="K30" s="19">
        <f t="shared" si="1"/>
        <v>0</v>
      </c>
    </row>
    <row r="31" spans="1:1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58"/>
      <c r="H31" s="62">
        <f t="shared" si="0"/>
        <v>0</v>
      </c>
      <c r="I31" s="62" t="e">
        <f>SUM(#REF!,D31:D31,#REF!)</f>
        <v>#REF!</v>
      </c>
      <c r="J31" s="21" t="e">
        <f>SUM(#REF!,C31,F31:F31)</f>
        <v>#REF!</v>
      </c>
      <c r="K31" s="19">
        <f t="shared" si="1"/>
        <v>0</v>
      </c>
    </row>
    <row r="32" spans="1:1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58"/>
      <c r="H32" s="62">
        <f t="shared" si="0"/>
        <v>0</v>
      </c>
      <c r="I32" s="62" t="e">
        <f>SUM(#REF!,D32:D32,#REF!)</f>
        <v>#REF!</v>
      </c>
      <c r="J32" s="21" t="e">
        <f>SUM(#REF!,C32,F32:F32)</f>
        <v>#REF!</v>
      </c>
      <c r="K32" s="19">
        <f t="shared" si="1"/>
        <v>0</v>
      </c>
    </row>
    <row r="33" spans="1:1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58"/>
      <c r="H33" s="62">
        <f t="shared" si="0"/>
        <v>0</v>
      </c>
      <c r="I33" s="62" t="e">
        <f>SUM(#REF!,D33:D33,#REF!)</f>
        <v>#REF!</v>
      </c>
      <c r="J33" s="21" t="e">
        <f>SUM(#REF!,C33,F33:F33)</f>
        <v>#REF!</v>
      </c>
      <c r="K33" s="19">
        <f t="shared" si="1"/>
        <v>0</v>
      </c>
    </row>
    <row r="34" spans="1:1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58"/>
      <c r="H34" s="62">
        <f t="shared" si="0"/>
        <v>0</v>
      </c>
      <c r="I34" s="62" t="e">
        <f>SUM(#REF!,D34:D34,#REF!)</f>
        <v>#REF!</v>
      </c>
      <c r="J34" s="21" t="e">
        <f>SUM(#REF!,C34,F34:F34)</f>
        <v>#REF!</v>
      </c>
      <c r="K34" s="19">
        <f t="shared" si="1"/>
        <v>0</v>
      </c>
    </row>
    <row r="35" spans="1:1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58"/>
      <c r="H35" s="62">
        <f t="shared" si="0"/>
        <v>0</v>
      </c>
      <c r="I35" s="62" t="e">
        <f>SUM(#REF!,D35:D35,#REF!)</f>
        <v>#REF!</v>
      </c>
      <c r="J35" s="21" t="e">
        <f>SUM(#REF!,C35,F35:F35)</f>
        <v>#REF!</v>
      </c>
      <c r="K35" s="19">
        <f t="shared" si="1"/>
        <v>0</v>
      </c>
    </row>
    <row r="36" spans="1:1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58"/>
      <c r="H36" s="62">
        <f t="shared" si="0"/>
        <v>0</v>
      </c>
      <c r="I36" s="62" t="e">
        <f>SUM(#REF!,D36:D36,#REF!)</f>
        <v>#REF!</v>
      </c>
      <c r="J36" s="21" t="e">
        <f>SUM(#REF!,C36,F36:F36)</f>
        <v>#REF!</v>
      </c>
      <c r="K36" s="19">
        <f t="shared" si="1"/>
        <v>0</v>
      </c>
    </row>
    <row r="37" spans="1:1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58"/>
      <c r="H37" s="62">
        <f t="shared" si="0"/>
        <v>0</v>
      </c>
      <c r="I37" s="62" t="e">
        <f>SUM(#REF!,D37:D37,#REF!)</f>
        <v>#REF!</v>
      </c>
      <c r="J37" s="21" t="e">
        <f>SUM(#REF!,C37,F37:F37)</f>
        <v>#REF!</v>
      </c>
      <c r="K37" s="19">
        <f t="shared" si="1"/>
        <v>0</v>
      </c>
    </row>
    <row r="38" spans="1:1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58"/>
      <c r="H38" s="62">
        <f t="shared" si="0"/>
        <v>0</v>
      </c>
      <c r="I38" s="62" t="e">
        <f>SUM(#REF!,D38:D38,#REF!)</f>
        <v>#REF!</v>
      </c>
      <c r="J38" s="21" t="e">
        <f>SUM(#REF!,C38,F38:F38)</f>
        <v>#REF!</v>
      </c>
      <c r="K38" s="19">
        <f t="shared" si="1"/>
        <v>0</v>
      </c>
    </row>
    <row r="39" spans="1:1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58"/>
      <c r="H39" s="62">
        <f t="shared" si="0"/>
        <v>0</v>
      </c>
      <c r="I39" s="62" t="e">
        <f>SUM(#REF!,D39:D39,#REF!)</f>
        <v>#REF!</v>
      </c>
      <c r="J39" s="21" t="e">
        <f>SUM(#REF!,C39,F39:F39)</f>
        <v>#REF!</v>
      </c>
      <c r="K39" s="19">
        <f t="shared" si="1"/>
        <v>0</v>
      </c>
    </row>
    <row r="40" spans="1:1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58"/>
      <c r="H40" s="62">
        <f t="shared" si="0"/>
        <v>0</v>
      </c>
      <c r="I40" s="62" t="e">
        <f>SUM(#REF!,D40:D40,#REF!)</f>
        <v>#REF!</v>
      </c>
      <c r="J40" s="21" t="e">
        <f>SUM(#REF!,C40,F40:F40)</f>
        <v>#REF!</v>
      </c>
      <c r="K40" s="19">
        <f t="shared" si="1"/>
        <v>0</v>
      </c>
    </row>
    <row r="41" spans="1:1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52"/>
      <c r="F41" s="60">
        <v>0</v>
      </c>
      <c r="G41" s="58"/>
      <c r="H41" s="62">
        <f t="shared" si="0"/>
        <v>0</v>
      </c>
      <c r="I41" s="62" t="e">
        <f>SUM(#REF!,D41:D41,#REF!)</f>
        <v>#REF!</v>
      </c>
      <c r="J41" s="21" t="e">
        <f>SUM(#REF!,C41,F41:F41)</f>
        <v>#REF!</v>
      </c>
      <c r="K41" s="19">
        <f t="shared" si="1"/>
        <v>0</v>
      </c>
    </row>
    <row r="42" spans="1:1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52"/>
      <c r="F42" s="64">
        <v>0</v>
      </c>
      <c r="G42" s="58"/>
      <c r="H42" s="66">
        <f t="shared" si="0"/>
        <v>0</v>
      </c>
      <c r="I42" s="66" t="e">
        <f>SUM(#REF!,D42:D42,#REF!)</f>
        <v>#REF!</v>
      </c>
      <c r="J42" s="67" t="e">
        <f>SUM(#REF!,C42,F42:F42)</f>
        <v>#REF!</v>
      </c>
      <c r="K42" s="68">
        <f t="shared" si="1"/>
        <v>0</v>
      </c>
    </row>
    <row r="43" spans="1:13" s="13" customFormat="1" x14ac:dyDescent="0.2">
      <c r="A43" s="58"/>
      <c r="B43" s="58"/>
      <c r="C43" s="69"/>
      <c r="D43" s="69"/>
      <c r="E43" s="58"/>
      <c r="F43" s="58"/>
      <c r="G43" s="58"/>
      <c r="H43" s="11"/>
      <c r="I43" s="11"/>
      <c r="J43" s="11"/>
      <c r="K43" s="11"/>
    </row>
    <row r="44" spans="1:13" ht="13.5" thickBot="1" x14ac:dyDescent="0.25">
      <c r="A44" s="23"/>
      <c r="B44" s="23"/>
      <c r="C44" s="70"/>
      <c r="D44" s="70"/>
      <c r="E44" s="23"/>
      <c r="F44" s="23"/>
      <c r="G44" s="23"/>
    </row>
    <row r="45" spans="1:13" ht="26.25" thickBot="1" x14ac:dyDescent="0.25">
      <c r="B45" s="71" t="s">
        <v>34</v>
      </c>
      <c r="C45" s="53">
        <f>SUM(C18:C41)</f>
        <v>25</v>
      </c>
      <c r="D45" s="53">
        <f>SUM(D18:D41)</f>
        <v>50</v>
      </c>
      <c r="E45" s="19"/>
      <c r="F45" s="53">
        <f>SUM(F18:F41)</f>
        <v>-50</v>
      </c>
      <c r="G45" s="21"/>
      <c r="H45" s="53">
        <f>SUM(H18:H41)</f>
        <v>25</v>
      </c>
      <c r="I45" s="53" t="e">
        <f>SUM(I18:I41)</f>
        <v>#REF!</v>
      </c>
      <c r="J45" s="53" t="e">
        <f>SUM(J18:J41)</f>
        <v>#REF!</v>
      </c>
      <c r="K45" s="53">
        <f>SUM(K18:K41)</f>
        <v>0</v>
      </c>
      <c r="L45" s="72" t="s">
        <v>35</v>
      </c>
      <c r="M45" s="73"/>
    </row>
    <row r="46" spans="1:13" ht="13.5" thickBot="1" x14ac:dyDescent="0.25">
      <c r="B46" s="74"/>
      <c r="C46" s="21"/>
      <c r="D46" s="21"/>
      <c r="E46" s="75" t="s">
        <v>36</v>
      </c>
      <c r="F46" s="11"/>
      <c r="G46" s="76" t="s">
        <v>37</v>
      </c>
      <c r="H46" s="21"/>
      <c r="I46" s="21"/>
      <c r="J46" s="21"/>
      <c r="K46" s="21"/>
      <c r="L46" s="77"/>
    </row>
    <row r="47" spans="1:13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79">
        <f>SUM(C47:D47)</f>
        <v>0</v>
      </c>
      <c r="F47" s="53">
        <f>SUM(F19:F42)</f>
        <v>0</v>
      </c>
      <c r="G47" s="80">
        <f>SUM(F47:F47)</f>
        <v>0</v>
      </c>
      <c r="H47" s="53">
        <f>SUM(H19:H44)</f>
        <v>0</v>
      </c>
      <c r="I47" s="53" t="e">
        <f>SUM(I19:I44)</f>
        <v>#REF!</v>
      </c>
      <c r="J47" s="53" t="e">
        <f>SUM(J19:J44)</f>
        <v>#REF!</v>
      </c>
      <c r="K47" s="53">
        <f>SUM(K19:K44)</f>
        <v>0</v>
      </c>
      <c r="L47" s="77">
        <f>ABS(G47)+ABS(E47)</f>
        <v>0</v>
      </c>
    </row>
    <row r="48" spans="1:13" ht="13.5" thickBot="1" x14ac:dyDescent="0.25">
      <c r="A48" s="74"/>
      <c r="B48" s="74"/>
      <c r="C48" s="53"/>
      <c r="D48" s="16"/>
      <c r="F48" s="16"/>
      <c r="H48" s="81"/>
      <c r="I48" s="81"/>
      <c r="J48" s="81"/>
      <c r="K48" s="81"/>
    </row>
    <row r="49" spans="1:29" x14ac:dyDescent="0.2">
      <c r="A49" s="2"/>
      <c r="B49" s="2"/>
      <c r="C49" s="50" t="s">
        <v>40</v>
      </c>
      <c r="D49" s="50" t="s">
        <v>204</v>
      </c>
      <c r="E49" s="51"/>
      <c r="F49" s="16" t="s">
        <v>323</v>
      </c>
      <c r="G49" s="5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s="13" customFormat="1" ht="16.5" customHeight="1" x14ac:dyDescent="0.2">
      <c r="A50" s="74"/>
      <c r="B50" s="74"/>
      <c r="C50" s="54" t="s">
        <v>12</v>
      </c>
      <c r="D50" s="54" t="s">
        <v>107</v>
      </c>
      <c r="E50" s="85"/>
      <c r="F50" s="21" t="s">
        <v>12</v>
      </c>
      <c r="G50" s="8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13" customFormat="1" ht="16.5" customHeight="1" x14ac:dyDescent="0.2">
      <c r="A51" s="74"/>
      <c r="B51" s="74"/>
      <c r="C51" s="54" t="s">
        <v>44</v>
      </c>
      <c r="D51" s="54" t="s">
        <v>12</v>
      </c>
      <c r="E51" s="85"/>
      <c r="F51" s="54" t="s">
        <v>43</v>
      </c>
      <c r="G51" s="8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13" customFormat="1" ht="18.75" customHeight="1" x14ac:dyDescent="0.2">
      <c r="A52" s="74"/>
      <c r="B52" s="74"/>
      <c r="C52" s="54" t="s">
        <v>47</v>
      </c>
      <c r="D52" s="54" t="s">
        <v>120</v>
      </c>
      <c r="E52" s="85"/>
      <c r="F52" s="54" t="s">
        <v>429</v>
      </c>
      <c r="G52" s="51"/>
      <c r="H52" s="85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8"/>
      <c r="F53" s="89" t="s">
        <v>325</v>
      </c>
      <c r="G53" s="8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9" s="13" customFormat="1" ht="21" customHeight="1" x14ac:dyDescent="0.2">
      <c r="A54" s="74"/>
      <c r="B54" s="74"/>
      <c r="C54" s="51"/>
      <c r="D54" s="54" t="s">
        <v>465</v>
      </c>
      <c r="E54" s="85"/>
      <c r="F54" s="35"/>
      <c r="G54" s="8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9" s="13" customFormat="1" ht="24" customHeight="1" x14ac:dyDescent="0.2">
      <c r="A55" s="74"/>
      <c r="B55" s="74"/>
      <c r="C55" s="51"/>
      <c r="D55" s="54" t="s">
        <v>251</v>
      </c>
      <c r="E55" s="85"/>
      <c r="F55" s="3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s="13" customFormat="1" ht="28.5" customHeight="1" x14ac:dyDescent="0.2">
      <c r="A56" s="74"/>
      <c r="B56" s="74"/>
      <c r="C56" s="51"/>
      <c r="D56" s="54" t="s">
        <v>219</v>
      </c>
      <c r="E56" s="85"/>
      <c r="F56" s="35"/>
      <c r="G56" s="8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13" customFormat="1" ht="25.5" customHeight="1" thickBot="1" x14ac:dyDescent="0.25">
      <c r="A57" s="74"/>
      <c r="B57" s="74"/>
      <c r="C57" s="51"/>
      <c r="D57" s="89" t="s">
        <v>221</v>
      </c>
      <c r="E57" s="91"/>
      <c r="F57" s="35"/>
      <c r="G57" s="91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13" customFormat="1" ht="27" customHeight="1" x14ac:dyDescent="0.2">
      <c r="C58" s="51"/>
      <c r="D58" s="51"/>
      <c r="E58" s="91"/>
      <c r="F58" s="35"/>
      <c r="G58" s="91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20.25" customHeight="1" x14ac:dyDescent="0.2">
      <c r="B59" s="37"/>
      <c r="C59" s="51"/>
      <c r="D59" s="51"/>
      <c r="E59" s="91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24" customHeight="1" x14ac:dyDescent="0.2">
      <c r="B60" s="35"/>
      <c r="C60" s="37"/>
      <c r="D60" s="37"/>
      <c r="E60" s="91"/>
      <c r="H60" s="93"/>
      <c r="I60" s="93"/>
      <c r="J60" s="93"/>
      <c r="K60" s="93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5" x14ac:dyDescent="0.2">
      <c r="C61" s="37"/>
      <c r="D61" s="37"/>
      <c r="E61" s="91"/>
      <c r="H61" s="92"/>
      <c r="I61" s="92"/>
      <c r="J61" s="92"/>
      <c r="K61" s="9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5" x14ac:dyDescent="0.2">
      <c r="C62" s="37"/>
      <c r="D62" s="37"/>
      <c r="E62" s="91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5" x14ac:dyDescent="0.2">
      <c r="C63" s="37"/>
      <c r="D63" s="37"/>
      <c r="E63" s="91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5" x14ac:dyDescent="0.2">
      <c r="C64" s="37"/>
      <c r="D64" s="37"/>
      <c r="E64" s="91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3:29" x14ac:dyDescent="0.2">
      <c r="C65" s="37"/>
      <c r="D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3:29" x14ac:dyDescent="0.2">
      <c r="C66" s="37"/>
      <c r="D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3:29" x14ac:dyDescent="0.2">
      <c r="C67" s="37"/>
      <c r="D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3:29" x14ac:dyDescent="0.2"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3:29" x14ac:dyDescent="0.2"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3:29" x14ac:dyDescent="0.2"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3:29" x14ac:dyDescent="0.2"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3:29" x14ac:dyDescent="0.2"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3:29" x14ac:dyDescent="0.2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3:29" x14ac:dyDescent="0.2"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3:29" x14ac:dyDescent="0.2"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3:29" x14ac:dyDescent="0.2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3:29" x14ac:dyDescent="0.2"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3:29" x14ac:dyDescent="0.2"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3:29" x14ac:dyDescent="0.2"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3:29" x14ac:dyDescent="0.2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8:29" x14ac:dyDescent="0.2"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8:29" x14ac:dyDescent="0.2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8:29" x14ac:dyDescent="0.2"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8:29" x14ac:dyDescent="0.2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8:29" x14ac:dyDescent="0.2"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8:29" x14ac:dyDescent="0.2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8:29" x14ac:dyDescent="0.2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8:29" x14ac:dyDescent="0.2"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8:29" x14ac:dyDescent="0.2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8:29" x14ac:dyDescent="0.2"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8:29" x14ac:dyDescent="0.2"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8:29" x14ac:dyDescent="0.2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8:29" x14ac:dyDescent="0.2"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8:29" x14ac:dyDescent="0.2"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8:29" x14ac:dyDescent="0.2"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8:29" x14ac:dyDescent="0.2"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8:29" x14ac:dyDescent="0.2"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8:29" x14ac:dyDescent="0.2"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8:29" x14ac:dyDescent="0.2"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8:29" x14ac:dyDescent="0.2"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8:29" x14ac:dyDescent="0.2"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8:29" x14ac:dyDescent="0.2"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8:29" x14ac:dyDescent="0.2"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8:29" x14ac:dyDescent="0.2"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8:29" x14ac:dyDescent="0.2"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8:29" x14ac:dyDescent="0.2"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Q106"/>
  <sheetViews>
    <sheetView tabSelected="1" topLeftCell="J9" zoomScale="60" workbookViewId="0">
      <selection activeCell="M30" sqref="M29:M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0" width="30.5703125" style="35" customWidth="1"/>
    <col min="21" max="21" width="21.42578125" style="35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3.1406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1"/>
      <c r="V9" s="13"/>
      <c r="W9" s="13"/>
      <c r="X9" s="13"/>
      <c r="Y9" s="13"/>
    </row>
    <row r="10" spans="1:2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1"/>
    </row>
    <row r="11" spans="1:25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11"/>
    </row>
    <row r="12" spans="1:25" x14ac:dyDescent="0.2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5"/>
    </row>
    <row r="13" spans="1:25" ht="43.5" customHeight="1" thickBot="1" x14ac:dyDescent="0.25">
      <c r="A13" s="27"/>
      <c r="B13" s="27"/>
      <c r="C13" s="28" t="s">
        <v>462</v>
      </c>
      <c r="D13" s="28" t="s">
        <v>462</v>
      </c>
      <c r="E13" s="28" t="s">
        <v>462</v>
      </c>
      <c r="F13" s="31" t="s">
        <v>78</v>
      </c>
      <c r="G13" s="31" t="s">
        <v>426</v>
      </c>
      <c r="H13" s="31" t="s">
        <v>16</v>
      </c>
      <c r="I13" s="31" t="s">
        <v>16</v>
      </c>
      <c r="J13" s="32"/>
      <c r="K13" s="28" t="s">
        <v>462</v>
      </c>
      <c r="L13" s="31" t="s">
        <v>16</v>
      </c>
      <c r="M13" s="31" t="s">
        <v>436</v>
      </c>
      <c r="N13" s="31" t="s">
        <v>78</v>
      </c>
      <c r="O13" s="31" t="s">
        <v>78</v>
      </c>
      <c r="P13" s="31" t="s">
        <v>78</v>
      </c>
      <c r="Q13" s="31" t="s">
        <v>453</v>
      </c>
      <c r="R13" s="31" t="s">
        <v>356</v>
      </c>
      <c r="S13" s="31" t="s">
        <v>356</v>
      </c>
      <c r="T13" s="31" t="s">
        <v>16</v>
      </c>
      <c r="V13" s="36"/>
      <c r="W13" s="36"/>
      <c r="X13" s="36"/>
      <c r="Y13" s="36"/>
    </row>
    <row r="14" spans="1:25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6"/>
      <c r="V14" s="39"/>
      <c r="W14" s="39"/>
      <c r="X14" s="39"/>
      <c r="Y14" s="39"/>
    </row>
    <row r="15" spans="1:25" ht="21" customHeight="1" thickBot="1" x14ac:dyDescent="0.25">
      <c r="A15" s="27"/>
      <c r="B15" s="27"/>
      <c r="C15" s="40" t="s">
        <v>203</v>
      </c>
      <c r="D15" s="40">
        <v>37341</v>
      </c>
      <c r="E15" s="40">
        <v>37341</v>
      </c>
      <c r="F15" s="40" t="s">
        <v>203</v>
      </c>
      <c r="G15" s="40" t="s">
        <v>424</v>
      </c>
      <c r="H15" s="40">
        <v>37342</v>
      </c>
      <c r="I15" s="40">
        <v>37342</v>
      </c>
      <c r="J15" s="118"/>
      <c r="K15" s="40">
        <v>37341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122"/>
      <c r="V15" s="40"/>
      <c r="W15" s="41"/>
      <c r="X15" s="41"/>
      <c r="Y15" s="41"/>
    </row>
    <row r="16" spans="1:25" s="35" customFormat="1" ht="26.25" customHeight="1" thickBot="1" x14ac:dyDescent="0.25">
      <c r="A16" s="42"/>
      <c r="B16" s="42"/>
      <c r="C16" s="53" t="s">
        <v>464</v>
      </c>
      <c r="D16" s="53" t="s">
        <v>461</v>
      </c>
      <c r="E16" s="53" t="s">
        <v>460</v>
      </c>
      <c r="F16" s="53" t="s">
        <v>469</v>
      </c>
      <c r="G16" s="149" t="s">
        <v>425</v>
      </c>
      <c r="H16" s="53" t="s">
        <v>472</v>
      </c>
      <c r="I16" s="53" t="s">
        <v>471</v>
      </c>
      <c r="J16" s="19"/>
      <c r="K16" s="53" t="s">
        <v>457</v>
      </c>
      <c r="L16" s="53" t="s">
        <v>470</v>
      </c>
      <c r="M16" s="149" t="s">
        <v>432</v>
      </c>
      <c r="N16" s="53" t="s">
        <v>468</v>
      </c>
      <c r="O16" s="53" t="s">
        <v>467</v>
      </c>
      <c r="P16" s="53" t="s">
        <v>466</v>
      </c>
      <c r="Q16" s="149" t="s">
        <v>425</v>
      </c>
      <c r="R16" s="53" t="s">
        <v>474</v>
      </c>
      <c r="S16" s="53" t="s">
        <v>473</v>
      </c>
      <c r="T16" s="53" t="s">
        <v>475</v>
      </c>
      <c r="U16" s="21"/>
      <c r="V16" s="44" t="s">
        <v>17</v>
      </c>
      <c r="W16" s="45" t="s">
        <v>18</v>
      </c>
      <c r="X16" s="46" t="s">
        <v>19</v>
      </c>
      <c r="Y16" s="47" t="s">
        <v>20</v>
      </c>
    </row>
    <row r="17" spans="1:2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4"/>
      <c r="V17" s="55"/>
      <c r="W17" s="16"/>
      <c r="X17" s="16"/>
      <c r="Y17" s="16"/>
    </row>
    <row r="18" spans="1:25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8"/>
      <c r="V18" s="55">
        <f>SUM(C18:T18)</f>
        <v>25</v>
      </c>
      <c r="W18" s="55">
        <f>SUM(D18:E18,G18:I18,N18:T18)</f>
        <v>50</v>
      </c>
      <c r="X18" s="16">
        <f>SUM(C18,F18,K18:M18)</f>
        <v>-25</v>
      </c>
      <c r="Y18" s="15">
        <f t="shared" ref="Y18:Y42" si="0">SUM(0)</f>
        <v>0</v>
      </c>
    </row>
    <row r="19" spans="1:25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50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58"/>
      <c r="V19" s="62">
        <f t="shared" ref="V19:V42" si="1">SUM(C19:T19)</f>
        <v>25</v>
      </c>
      <c r="W19" s="62">
        <f t="shared" ref="W19:W42" si="2">SUM(D19:E19,G19:I19,N19:T19)</f>
        <v>50</v>
      </c>
      <c r="X19" s="21">
        <f t="shared" ref="X19:X42" si="3">SUM(C19,F19,K19:M19)</f>
        <v>-25</v>
      </c>
      <c r="Y19" s="19">
        <f t="shared" si="0"/>
        <v>0</v>
      </c>
    </row>
    <row r="20" spans="1:25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50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58"/>
      <c r="V20" s="62">
        <f t="shared" si="1"/>
        <v>25</v>
      </c>
      <c r="W20" s="62">
        <f t="shared" si="2"/>
        <v>50</v>
      </c>
      <c r="X20" s="21">
        <f t="shared" si="3"/>
        <v>-25</v>
      </c>
      <c r="Y20" s="19">
        <f t="shared" si="0"/>
        <v>0</v>
      </c>
    </row>
    <row r="21" spans="1:25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50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58"/>
      <c r="V21" s="62">
        <f t="shared" si="1"/>
        <v>25</v>
      </c>
      <c r="W21" s="62">
        <f t="shared" si="2"/>
        <v>50</v>
      </c>
      <c r="X21" s="21">
        <f t="shared" si="3"/>
        <v>-25</v>
      </c>
      <c r="Y21" s="19">
        <f t="shared" si="0"/>
        <v>0</v>
      </c>
    </row>
    <row r="22" spans="1:25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50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58"/>
      <c r="V22" s="62">
        <f t="shared" si="1"/>
        <v>25</v>
      </c>
      <c r="W22" s="62">
        <f t="shared" si="2"/>
        <v>50</v>
      </c>
      <c r="X22" s="21">
        <f t="shared" si="3"/>
        <v>-25</v>
      </c>
      <c r="Y22" s="19">
        <f t="shared" si="0"/>
        <v>0</v>
      </c>
    </row>
    <row r="23" spans="1:25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50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58"/>
      <c r="V23" s="62">
        <f t="shared" si="1"/>
        <v>25</v>
      </c>
      <c r="W23" s="62">
        <f t="shared" si="2"/>
        <v>50</v>
      </c>
      <c r="X23" s="21">
        <f t="shared" si="3"/>
        <v>-25</v>
      </c>
      <c r="Y23" s="19">
        <f t="shared" si="0"/>
        <v>0</v>
      </c>
    </row>
    <row r="24" spans="1:25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50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58"/>
      <c r="V24" s="62">
        <f t="shared" si="1"/>
        <v>25</v>
      </c>
      <c r="W24" s="62">
        <f t="shared" si="2"/>
        <v>50</v>
      </c>
      <c r="X24" s="21">
        <f t="shared" si="3"/>
        <v>-25</v>
      </c>
      <c r="Y24" s="19">
        <f t="shared" si="0"/>
        <v>0</v>
      </c>
    </row>
    <row r="25" spans="1:2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0</v>
      </c>
      <c r="I25" s="60">
        <v>50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-50</v>
      </c>
      <c r="U25" s="58"/>
      <c r="V25" s="62">
        <f t="shared" si="1"/>
        <v>-225</v>
      </c>
      <c r="W25" s="62">
        <f t="shared" si="2"/>
        <v>-125</v>
      </c>
      <c r="X25" s="21">
        <f t="shared" si="3"/>
        <v>-100</v>
      </c>
      <c r="Y25" s="19">
        <f t="shared" si="0"/>
        <v>0</v>
      </c>
    </row>
    <row r="26" spans="1:2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0</v>
      </c>
      <c r="I26" s="60">
        <v>50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-50</v>
      </c>
      <c r="U26" s="58"/>
      <c r="V26" s="62">
        <f t="shared" si="1"/>
        <v>-225</v>
      </c>
      <c r="W26" s="62">
        <f t="shared" si="2"/>
        <v>-125</v>
      </c>
      <c r="X26" s="21">
        <f t="shared" si="3"/>
        <v>-100</v>
      </c>
      <c r="Y26" s="19">
        <f t="shared" si="0"/>
        <v>0</v>
      </c>
    </row>
    <row r="27" spans="1:2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0</v>
      </c>
      <c r="I27" s="60">
        <v>50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-50</v>
      </c>
      <c r="U27" s="58"/>
      <c r="V27" s="62">
        <f t="shared" si="1"/>
        <v>-225</v>
      </c>
      <c r="W27" s="62">
        <f t="shared" si="2"/>
        <v>-125</v>
      </c>
      <c r="X27" s="21">
        <f t="shared" si="3"/>
        <v>-100</v>
      </c>
      <c r="Y27" s="19">
        <f t="shared" si="0"/>
        <v>0</v>
      </c>
    </row>
    <row r="28" spans="1:2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0</v>
      </c>
      <c r="I28" s="60">
        <v>50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-50</v>
      </c>
      <c r="U28" s="58"/>
      <c r="V28" s="62">
        <f t="shared" si="1"/>
        <v>-225</v>
      </c>
      <c r="W28" s="62">
        <f t="shared" si="2"/>
        <v>-125</v>
      </c>
      <c r="X28" s="21">
        <f t="shared" si="3"/>
        <v>-100</v>
      </c>
      <c r="Y28" s="19">
        <f t="shared" si="0"/>
        <v>0</v>
      </c>
    </row>
    <row r="29" spans="1:2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0</v>
      </c>
      <c r="I29" s="60">
        <v>50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-50</v>
      </c>
      <c r="U29" s="58"/>
      <c r="V29" s="62">
        <f t="shared" si="1"/>
        <v>-225</v>
      </c>
      <c r="W29" s="62">
        <f t="shared" si="2"/>
        <v>-125</v>
      </c>
      <c r="X29" s="21">
        <f t="shared" si="3"/>
        <v>-100</v>
      </c>
      <c r="Y29" s="19">
        <f t="shared" si="0"/>
        <v>0</v>
      </c>
    </row>
    <row r="30" spans="1:2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0</v>
      </c>
      <c r="I30" s="60">
        <v>50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-50</v>
      </c>
      <c r="U30" s="58"/>
      <c r="V30" s="62">
        <f t="shared" si="1"/>
        <v>-225</v>
      </c>
      <c r="W30" s="62">
        <f t="shared" si="2"/>
        <v>-125</v>
      </c>
      <c r="X30" s="21">
        <f t="shared" si="3"/>
        <v>-100</v>
      </c>
      <c r="Y30" s="19">
        <f t="shared" si="0"/>
        <v>0</v>
      </c>
    </row>
    <row r="31" spans="1:2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0</v>
      </c>
      <c r="I31" s="60">
        <v>50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-50</v>
      </c>
      <c r="U31" s="58"/>
      <c r="V31" s="62">
        <f t="shared" si="1"/>
        <v>-225</v>
      </c>
      <c r="W31" s="62">
        <f t="shared" si="2"/>
        <v>-125</v>
      </c>
      <c r="X31" s="21">
        <f t="shared" si="3"/>
        <v>-100</v>
      </c>
      <c r="Y31" s="19">
        <f t="shared" si="0"/>
        <v>0</v>
      </c>
    </row>
    <row r="32" spans="1:2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0</v>
      </c>
      <c r="I32" s="60">
        <v>50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-50</v>
      </c>
      <c r="U32" s="58"/>
      <c r="V32" s="62">
        <f t="shared" si="1"/>
        <v>-225</v>
      </c>
      <c r="W32" s="62">
        <f t="shared" si="2"/>
        <v>-125</v>
      </c>
      <c r="X32" s="21">
        <f t="shared" si="3"/>
        <v>-100</v>
      </c>
      <c r="Y32" s="19">
        <f t="shared" si="0"/>
        <v>0</v>
      </c>
    </row>
    <row r="33" spans="1:2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0</v>
      </c>
      <c r="I33" s="60">
        <v>50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-50</v>
      </c>
      <c r="U33" s="58"/>
      <c r="V33" s="62">
        <f t="shared" si="1"/>
        <v>-225</v>
      </c>
      <c r="W33" s="62">
        <f t="shared" si="2"/>
        <v>-125</v>
      </c>
      <c r="X33" s="21">
        <f t="shared" si="3"/>
        <v>-100</v>
      </c>
      <c r="Y33" s="19">
        <f t="shared" si="0"/>
        <v>0</v>
      </c>
    </row>
    <row r="34" spans="1:2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0</v>
      </c>
      <c r="I34" s="60">
        <v>50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-50</v>
      </c>
      <c r="U34" s="58"/>
      <c r="V34" s="62">
        <f t="shared" si="1"/>
        <v>-225</v>
      </c>
      <c r="W34" s="62">
        <f t="shared" si="2"/>
        <v>-125</v>
      </c>
      <c r="X34" s="21">
        <f t="shared" si="3"/>
        <v>-100</v>
      </c>
      <c r="Y34" s="19">
        <f t="shared" si="0"/>
        <v>0</v>
      </c>
    </row>
    <row r="35" spans="1:2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0</v>
      </c>
      <c r="I35" s="60">
        <v>50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-50</v>
      </c>
      <c r="U35" s="58"/>
      <c r="V35" s="62">
        <f t="shared" si="1"/>
        <v>-225</v>
      </c>
      <c r="W35" s="62">
        <f t="shared" si="2"/>
        <v>-125</v>
      </c>
      <c r="X35" s="21">
        <f t="shared" si="3"/>
        <v>-100</v>
      </c>
      <c r="Y35" s="19">
        <f t="shared" si="0"/>
        <v>0</v>
      </c>
    </row>
    <row r="36" spans="1:2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0</v>
      </c>
      <c r="I36" s="60">
        <v>50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-50</v>
      </c>
      <c r="U36" s="58"/>
      <c r="V36" s="62">
        <f t="shared" si="1"/>
        <v>-225</v>
      </c>
      <c r="W36" s="62">
        <f t="shared" si="2"/>
        <v>-125</v>
      </c>
      <c r="X36" s="21">
        <f t="shared" si="3"/>
        <v>-100</v>
      </c>
      <c r="Y36" s="19">
        <f t="shared" si="0"/>
        <v>0</v>
      </c>
    </row>
    <row r="37" spans="1:2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0</v>
      </c>
      <c r="I37" s="60">
        <v>50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-50</v>
      </c>
      <c r="U37" s="58"/>
      <c r="V37" s="62">
        <f t="shared" si="1"/>
        <v>-225</v>
      </c>
      <c r="W37" s="62">
        <f t="shared" si="2"/>
        <v>-125</v>
      </c>
      <c r="X37" s="21">
        <f t="shared" si="3"/>
        <v>-100</v>
      </c>
      <c r="Y37" s="19">
        <f t="shared" si="0"/>
        <v>0</v>
      </c>
    </row>
    <row r="38" spans="1:2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0</v>
      </c>
      <c r="I38" s="60">
        <v>50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-50</v>
      </c>
      <c r="U38" s="58"/>
      <c r="V38" s="62">
        <f t="shared" si="1"/>
        <v>-225</v>
      </c>
      <c r="W38" s="62">
        <f t="shared" si="2"/>
        <v>-125</v>
      </c>
      <c r="X38" s="21">
        <f t="shared" si="3"/>
        <v>-100</v>
      </c>
      <c r="Y38" s="19">
        <f t="shared" si="0"/>
        <v>0</v>
      </c>
    </row>
    <row r="39" spans="1:2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0</v>
      </c>
      <c r="I39" s="60">
        <v>50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-50</v>
      </c>
      <c r="U39" s="58"/>
      <c r="V39" s="62">
        <f t="shared" si="1"/>
        <v>-225</v>
      </c>
      <c r="W39" s="62">
        <f t="shared" si="2"/>
        <v>-125</v>
      </c>
      <c r="X39" s="21">
        <f t="shared" si="3"/>
        <v>-100</v>
      </c>
      <c r="Y39" s="19">
        <f t="shared" si="0"/>
        <v>0</v>
      </c>
    </row>
    <row r="40" spans="1:2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0</v>
      </c>
      <c r="I40" s="60">
        <v>50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-50</v>
      </c>
      <c r="U40" s="58"/>
      <c r="V40" s="62">
        <f t="shared" si="1"/>
        <v>-225</v>
      </c>
      <c r="W40" s="62">
        <f t="shared" si="2"/>
        <v>-125</v>
      </c>
      <c r="X40" s="21">
        <f t="shared" si="3"/>
        <v>-100</v>
      </c>
      <c r="Y40" s="19">
        <f t="shared" si="0"/>
        <v>0</v>
      </c>
    </row>
    <row r="41" spans="1:27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50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58"/>
      <c r="V41" s="62">
        <f t="shared" si="1"/>
        <v>25</v>
      </c>
      <c r="W41" s="62">
        <f t="shared" si="2"/>
        <v>50</v>
      </c>
      <c r="X41" s="21">
        <f t="shared" si="3"/>
        <v>-25</v>
      </c>
      <c r="Y41" s="19">
        <f t="shared" si="0"/>
        <v>0</v>
      </c>
    </row>
    <row r="42" spans="1:27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50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58"/>
      <c r="V42" s="66">
        <f t="shared" si="1"/>
        <v>25</v>
      </c>
      <c r="W42" s="66">
        <f t="shared" si="2"/>
        <v>50</v>
      </c>
      <c r="X42" s="67">
        <f t="shared" si="3"/>
        <v>-25</v>
      </c>
      <c r="Y42" s="68">
        <f t="shared" si="0"/>
        <v>0</v>
      </c>
    </row>
    <row r="43" spans="1:27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58"/>
      <c r="V43" s="11"/>
      <c r="W43" s="11"/>
      <c r="X43" s="11"/>
      <c r="Y43" s="11"/>
    </row>
    <row r="44" spans="1:27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23"/>
    </row>
    <row r="45" spans="1:27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800</v>
      </c>
      <c r="H45" s="53">
        <f t="shared" si="4"/>
        <v>350</v>
      </c>
      <c r="I45" s="53">
        <f t="shared" si="4"/>
        <v>800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-800</v>
      </c>
      <c r="U45" s="21"/>
      <c r="V45" s="53">
        <f>SUM(V18:V41)</f>
        <v>-3400</v>
      </c>
      <c r="W45" s="53">
        <f>SUM(W18:W41)</f>
        <v>-1600</v>
      </c>
      <c r="X45" s="53">
        <f>SUM(X18:X41)</f>
        <v>-1800</v>
      </c>
      <c r="Y45" s="53">
        <f>SUM(Y18:Y41)</f>
        <v>0</v>
      </c>
      <c r="Z45" s="72" t="s">
        <v>35</v>
      </c>
      <c r="AA45" s="73"/>
    </row>
    <row r="46" spans="1:27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76" t="s">
        <v>37</v>
      </c>
      <c r="V46" s="21"/>
      <c r="W46" s="21"/>
      <c r="X46" s="21"/>
      <c r="Y46" s="21"/>
      <c r="Z46" s="77"/>
    </row>
    <row r="47" spans="1:27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200</v>
      </c>
      <c r="G47" s="53">
        <f t="shared" si="6"/>
        <v>800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-800</v>
      </c>
      <c r="U47" s="80">
        <f>SUM(K47:T47)</f>
        <v>-5600</v>
      </c>
      <c r="V47" s="53">
        <f>SUM(V19:V44)</f>
        <v>-3400</v>
      </c>
      <c r="W47" s="53">
        <f>SUM(W19:W44)</f>
        <v>-1600</v>
      </c>
      <c r="X47" s="53">
        <f>SUM(X19:X44)</f>
        <v>-1800</v>
      </c>
      <c r="Y47" s="53">
        <f>SUM(Y19:Y44)</f>
        <v>0</v>
      </c>
      <c r="Z47" s="77">
        <f>ABS(U47)+ABS(J47)</f>
        <v>7800</v>
      </c>
    </row>
    <row r="48" spans="1:27" ht="13.5" thickBot="1" x14ac:dyDescent="0.25">
      <c r="A48" s="74"/>
      <c r="B48" s="74"/>
      <c r="C48" s="53"/>
      <c r="D48" s="16"/>
      <c r="E48" s="53"/>
      <c r="F48" s="53"/>
      <c r="G48" s="53"/>
      <c r="H48" s="16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81"/>
      <c r="W48" s="81"/>
      <c r="X48" s="81"/>
      <c r="Y48" s="81"/>
    </row>
    <row r="49" spans="1:43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40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428</v>
      </c>
      <c r="N49" s="16" t="s">
        <v>265</v>
      </c>
      <c r="O49" s="16" t="s">
        <v>292</v>
      </c>
      <c r="P49" s="16" t="s">
        <v>292</v>
      </c>
      <c r="Q49" s="16" t="s">
        <v>60</v>
      </c>
      <c r="R49" s="16" t="s">
        <v>292</v>
      </c>
      <c r="S49" s="16" t="s">
        <v>292</v>
      </c>
      <c r="T49" s="16" t="s">
        <v>292</v>
      </c>
      <c r="U49" s="51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107</v>
      </c>
      <c r="F50" s="54" t="s">
        <v>12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431</v>
      </c>
      <c r="N50" s="21" t="s">
        <v>358</v>
      </c>
      <c r="O50" s="21" t="s">
        <v>107</v>
      </c>
      <c r="P50" s="21" t="s">
        <v>59</v>
      </c>
      <c r="Q50" s="21" t="s">
        <v>43</v>
      </c>
      <c r="R50" s="21" t="s">
        <v>60</v>
      </c>
      <c r="S50" s="21" t="s">
        <v>42</v>
      </c>
      <c r="T50" s="21" t="s">
        <v>59</v>
      </c>
      <c r="U50" s="85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12</v>
      </c>
      <c r="F51" s="54" t="s">
        <v>44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143</v>
      </c>
      <c r="O51" s="21" t="s">
        <v>143</v>
      </c>
      <c r="P51" s="54" t="s">
        <v>12</v>
      </c>
      <c r="Q51" s="67" t="s">
        <v>60</v>
      </c>
      <c r="R51" s="54" t="s">
        <v>12</v>
      </c>
      <c r="S51" s="21" t="s">
        <v>60</v>
      </c>
      <c r="T51" s="21" t="s">
        <v>60</v>
      </c>
      <c r="U51" s="85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s="13" customFormat="1" ht="18.75" customHeight="1" x14ac:dyDescent="0.2">
      <c r="A52" s="74"/>
      <c r="B52" s="74"/>
      <c r="C52" s="54" t="s">
        <v>47</v>
      </c>
      <c r="D52" s="54" t="s">
        <v>120</v>
      </c>
      <c r="E52" s="54" t="s">
        <v>120</v>
      </c>
      <c r="F52" s="54" t="s">
        <v>47</v>
      </c>
      <c r="G52" s="51"/>
      <c r="H52" s="54" t="s">
        <v>120</v>
      </c>
      <c r="I52" s="54" t="s">
        <v>150</v>
      </c>
      <c r="J52" s="85"/>
      <c r="K52" s="54" t="s">
        <v>429</v>
      </c>
      <c r="L52" s="54" t="s">
        <v>429</v>
      </c>
      <c r="M52" s="21" t="s">
        <v>60</v>
      </c>
      <c r="N52" s="21" t="s">
        <v>68</v>
      </c>
      <c r="O52" s="21" t="s">
        <v>60</v>
      </c>
      <c r="P52" s="54" t="s">
        <v>43</v>
      </c>
      <c r="Q52" s="37"/>
      <c r="R52" s="54" t="s">
        <v>43</v>
      </c>
      <c r="S52" s="54" t="s">
        <v>12</v>
      </c>
      <c r="T52" s="54" t="s">
        <v>12</v>
      </c>
      <c r="U52" s="51"/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54" t="s">
        <v>68</v>
      </c>
      <c r="F53" s="89" t="s">
        <v>50</v>
      </c>
      <c r="G53" s="51"/>
      <c r="H53" s="54" t="s">
        <v>68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198</v>
      </c>
      <c r="O53" s="54" t="s">
        <v>12</v>
      </c>
      <c r="P53" s="54" t="s">
        <v>268</v>
      </c>
      <c r="Q53" s="37"/>
      <c r="R53" s="54" t="s">
        <v>268</v>
      </c>
      <c r="S53" s="54" t="s">
        <v>43</v>
      </c>
      <c r="T53" s="54" t="s">
        <v>43</v>
      </c>
      <c r="U53" s="88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3" s="13" customFormat="1" ht="21" customHeight="1" thickBot="1" x14ac:dyDescent="0.25">
      <c r="A54" s="74"/>
      <c r="B54" s="74"/>
      <c r="C54" s="51"/>
      <c r="D54" s="54" t="s">
        <v>143</v>
      </c>
      <c r="E54" s="54" t="s">
        <v>143</v>
      </c>
      <c r="F54" s="51"/>
      <c r="G54" s="51"/>
      <c r="H54" s="54" t="s">
        <v>465</v>
      </c>
      <c r="I54" s="89" t="s">
        <v>218</v>
      </c>
      <c r="J54" s="85"/>
      <c r="K54" s="35"/>
      <c r="L54" s="35"/>
      <c r="M54" s="54" t="s">
        <v>429</v>
      </c>
      <c r="N54" s="54" t="s">
        <v>396</v>
      </c>
      <c r="O54" s="54" t="s">
        <v>43</v>
      </c>
      <c r="P54" s="54" t="s">
        <v>242</v>
      </c>
      <c r="Q54" s="37"/>
      <c r="R54" s="54" t="s">
        <v>242</v>
      </c>
      <c r="S54" s="54" t="s">
        <v>268</v>
      </c>
      <c r="T54" s="54" t="s">
        <v>268</v>
      </c>
      <c r="U54" s="85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3" s="13" customFormat="1" ht="24" customHeight="1" thickBot="1" x14ac:dyDescent="0.25">
      <c r="A55" s="74"/>
      <c r="B55" s="74"/>
      <c r="C55" s="51"/>
      <c r="D55" s="54" t="s">
        <v>70</v>
      </c>
      <c r="E55" s="54" t="s">
        <v>359</v>
      </c>
      <c r="F55" s="51"/>
      <c r="G55" s="51"/>
      <c r="H55" s="54" t="s">
        <v>251</v>
      </c>
      <c r="I55" s="51"/>
      <c r="J55" s="85"/>
      <c r="K55" s="35"/>
      <c r="L55" s="35"/>
      <c r="M55" s="89" t="s">
        <v>325</v>
      </c>
      <c r="N55" s="54" t="s">
        <v>60</v>
      </c>
      <c r="O55" s="54" t="s">
        <v>268</v>
      </c>
      <c r="P55" s="54" t="s">
        <v>64</v>
      </c>
      <c r="Q55" s="37"/>
      <c r="R55" s="54" t="s">
        <v>64</v>
      </c>
      <c r="S55" s="54" t="s">
        <v>242</v>
      </c>
      <c r="T55" s="54" t="s">
        <v>242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3" s="13" customFormat="1" ht="28.5" customHeight="1" thickBot="1" x14ac:dyDescent="0.25">
      <c r="A56" s="74"/>
      <c r="B56" s="74"/>
      <c r="C56" s="51"/>
      <c r="D56" s="54" t="s">
        <v>302</v>
      </c>
      <c r="E56" s="54" t="s">
        <v>101</v>
      </c>
      <c r="F56" s="51"/>
      <c r="G56" s="51"/>
      <c r="H56" s="54" t="s">
        <v>219</v>
      </c>
      <c r="I56" s="37"/>
      <c r="J56" s="85"/>
      <c r="K56" s="35"/>
      <c r="L56" s="35"/>
      <c r="M56" s="35"/>
      <c r="N56" s="54" t="s">
        <v>12</v>
      </c>
      <c r="O56" s="54" t="s">
        <v>242</v>
      </c>
      <c r="P56" s="89" t="s">
        <v>65</v>
      </c>
      <c r="Q56" s="37"/>
      <c r="R56" s="89" t="s">
        <v>65</v>
      </c>
      <c r="S56" s="54" t="s">
        <v>64</v>
      </c>
      <c r="T56" s="54" t="s">
        <v>64</v>
      </c>
      <c r="U56" s="85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3" s="13" customFormat="1" ht="25.5" customHeight="1" thickBot="1" x14ac:dyDescent="0.25">
      <c r="A57" s="74"/>
      <c r="B57" s="74"/>
      <c r="C57" s="51"/>
      <c r="D57" s="54" t="s">
        <v>219</v>
      </c>
      <c r="E57" s="54" t="s">
        <v>70</v>
      </c>
      <c r="F57" s="51"/>
      <c r="G57" s="51"/>
      <c r="H57" s="89" t="s">
        <v>221</v>
      </c>
      <c r="I57" s="37"/>
      <c r="J57" s="91"/>
      <c r="K57" s="35"/>
      <c r="L57" s="35"/>
      <c r="M57" s="35"/>
      <c r="N57" s="54" t="s">
        <v>43</v>
      </c>
      <c r="O57" s="54" t="s">
        <v>64</v>
      </c>
      <c r="P57" s="35"/>
      <c r="Q57" s="37"/>
      <c r="R57" s="37"/>
      <c r="S57" s="89" t="s">
        <v>65</v>
      </c>
      <c r="T57" s="89" t="s">
        <v>65</v>
      </c>
      <c r="U57" s="9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3" s="13" customFormat="1" ht="27" customHeight="1" thickBot="1" x14ac:dyDescent="0.25">
      <c r="C58" s="51"/>
      <c r="D58" s="89" t="s">
        <v>303</v>
      </c>
      <c r="E58" s="54" t="s">
        <v>219</v>
      </c>
      <c r="F58" s="51"/>
      <c r="G58" s="37"/>
      <c r="H58" s="51"/>
      <c r="I58" s="37"/>
      <c r="J58" s="91"/>
      <c r="K58" s="35"/>
      <c r="L58" s="35"/>
      <c r="M58" s="35"/>
      <c r="N58" s="54" t="s">
        <v>268</v>
      </c>
      <c r="O58" s="89" t="s">
        <v>65</v>
      </c>
      <c r="P58" s="35"/>
      <c r="Q58" s="37"/>
      <c r="R58" s="37"/>
      <c r="S58" s="51"/>
      <c r="T58" s="51"/>
      <c r="U58" s="91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20.25" customHeight="1" thickBot="1" x14ac:dyDescent="0.25">
      <c r="B59" s="37"/>
      <c r="C59" s="51"/>
      <c r="D59" s="51"/>
      <c r="E59" s="89" t="s">
        <v>202</v>
      </c>
      <c r="F59" s="51"/>
      <c r="G59" s="37"/>
      <c r="H59" s="51"/>
      <c r="I59" s="37"/>
      <c r="J59" s="91"/>
      <c r="N59" s="54" t="s">
        <v>242</v>
      </c>
      <c r="R59" s="37"/>
      <c r="S59" s="51"/>
      <c r="T59" s="51"/>
      <c r="U59" s="9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</row>
    <row r="60" spans="1:43" ht="24" customHeight="1" x14ac:dyDescent="0.2">
      <c r="B60" s="35"/>
      <c r="C60" s="37"/>
      <c r="D60" s="51"/>
      <c r="E60" s="37"/>
      <c r="F60" s="37"/>
      <c r="G60" s="37"/>
      <c r="H60" s="37"/>
      <c r="I60" s="37"/>
      <c r="J60" s="91"/>
      <c r="N60" s="54" t="s">
        <v>64</v>
      </c>
      <c r="R60" s="37"/>
      <c r="S60" s="51"/>
      <c r="T60" s="51"/>
      <c r="V60" s="93"/>
      <c r="W60" s="93"/>
      <c r="X60" s="93"/>
      <c r="Y60" s="93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</row>
    <row r="61" spans="1:43" ht="15.75" thickBot="1" x14ac:dyDescent="0.25">
      <c r="C61" s="37"/>
      <c r="D61" s="37"/>
      <c r="E61" s="37"/>
      <c r="F61" s="37"/>
      <c r="G61" s="37"/>
      <c r="H61" s="37"/>
      <c r="I61" s="37"/>
      <c r="J61" s="91"/>
      <c r="N61" s="89" t="s">
        <v>65</v>
      </c>
      <c r="S61" s="37"/>
      <c r="T61" s="37"/>
      <c r="V61" s="92"/>
      <c r="W61" s="92"/>
      <c r="X61" s="92"/>
      <c r="Y61" s="9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</row>
    <row r="62" spans="1:43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</row>
    <row r="63" spans="1:43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</row>
    <row r="64" spans="1:43" ht="15" x14ac:dyDescent="0.2">
      <c r="C64" s="37"/>
      <c r="D64" s="37"/>
      <c r="E64" s="37"/>
      <c r="F64" s="37"/>
      <c r="G64" s="37"/>
      <c r="H64" s="37"/>
      <c r="J64" s="91"/>
      <c r="S64" s="37"/>
      <c r="T64" s="37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3:43" x14ac:dyDescent="0.2">
      <c r="C65" s="37"/>
      <c r="D65" s="37"/>
      <c r="E65" s="37"/>
      <c r="F65" s="37"/>
      <c r="G65" s="37"/>
      <c r="H65" s="37"/>
      <c r="S65" s="37"/>
      <c r="T65" s="37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</row>
    <row r="66" spans="3:43" x14ac:dyDescent="0.2">
      <c r="C66" s="37"/>
      <c r="D66" s="37"/>
      <c r="E66" s="37"/>
      <c r="F66" s="37"/>
      <c r="H66" s="37"/>
      <c r="S66" s="37"/>
      <c r="T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</row>
    <row r="67" spans="3:43" x14ac:dyDescent="0.2">
      <c r="C67" s="37"/>
      <c r="D67" s="37"/>
      <c r="E67" s="37"/>
      <c r="F67" s="37"/>
      <c r="H67" s="37"/>
      <c r="S67" s="37"/>
      <c r="T67" s="37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</row>
    <row r="68" spans="3:43" x14ac:dyDescent="0.2">
      <c r="D68" s="37"/>
      <c r="S68" s="37"/>
      <c r="T68" s="37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</row>
    <row r="69" spans="3:43" x14ac:dyDescent="0.2"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</row>
    <row r="70" spans="3:43" x14ac:dyDescent="0.2"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</row>
    <row r="71" spans="3:43" x14ac:dyDescent="0.2"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</row>
    <row r="72" spans="3:43" x14ac:dyDescent="0.2"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</row>
    <row r="73" spans="3:43" x14ac:dyDescent="0.2"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</row>
    <row r="74" spans="3:43" x14ac:dyDescent="0.2"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</row>
    <row r="75" spans="3:43" x14ac:dyDescent="0.2"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</row>
    <row r="76" spans="3:43" x14ac:dyDescent="0.2"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</row>
    <row r="77" spans="3:43" x14ac:dyDescent="0.2"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</row>
    <row r="78" spans="3:43" x14ac:dyDescent="0.2"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</row>
    <row r="79" spans="3:43" x14ac:dyDescent="0.2"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</row>
    <row r="80" spans="3:43" x14ac:dyDescent="0.2"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</row>
    <row r="81" spans="22:43" x14ac:dyDescent="0.2"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</row>
    <row r="82" spans="22:43" x14ac:dyDescent="0.2"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</row>
    <row r="83" spans="22:43" x14ac:dyDescent="0.2"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</row>
    <row r="84" spans="22:43" x14ac:dyDescent="0.2"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</row>
    <row r="85" spans="22:43" x14ac:dyDescent="0.2"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</row>
    <row r="86" spans="22:43" x14ac:dyDescent="0.2"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</row>
    <row r="87" spans="22:43" x14ac:dyDescent="0.2"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</row>
    <row r="88" spans="22:43" x14ac:dyDescent="0.2"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</row>
    <row r="89" spans="22:43" x14ac:dyDescent="0.2"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22:43" x14ac:dyDescent="0.2"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</row>
    <row r="91" spans="22:43" x14ac:dyDescent="0.2"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</row>
    <row r="92" spans="22:43" x14ac:dyDescent="0.2"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3" spans="22:43" x14ac:dyDescent="0.2"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</row>
    <row r="94" spans="22:43" x14ac:dyDescent="0.2"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</row>
    <row r="95" spans="22:43" x14ac:dyDescent="0.2"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</row>
    <row r="96" spans="22:43" x14ac:dyDescent="0.2"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43" x14ac:dyDescent="0.2"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98" spans="22:43" x14ac:dyDescent="0.2"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</row>
    <row r="99" spans="22:43" x14ac:dyDescent="0.2"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</row>
    <row r="100" spans="22:43" x14ac:dyDescent="0.2"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22:43" x14ac:dyDescent="0.2"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22:43" x14ac:dyDescent="0.2"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22:43" x14ac:dyDescent="0.2"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104" spans="22:43" x14ac:dyDescent="0.2"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</row>
    <row r="105" spans="22:43" x14ac:dyDescent="0.2"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</row>
    <row r="106" spans="22:43" x14ac:dyDescent="0.2"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P106"/>
  <sheetViews>
    <sheetView topLeftCell="G7" zoomScale="60" workbookViewId="0">
      <selection activeCell="L33" sqref="L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19" width="30.57031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25">
      <c r="A13" s="27"/>
      <c r="B13" s="27"/>
      <c r="C13" s="28" t="s">
        <v>449</v>
      </c>
      <c r="D13" s="31" t="s">
        <v>78</v>
      </c>
      <c r="E13" s="31" t="s">
        <v>16</v>
      </c>
      <c r="F13" s="31" t="s">
        <v>16</v>
      </c>
      <c r="G13" s="31" t="s">
        <v>454</v>
      </c>
      <c r="H13" s="31" t="s">
        <v>426</v>
      </c>
      <c r="I13" s="31" t="s">
        <v>426</v>
      </c>
      <c r="J13" s="32"/>
      <c r="K13" s="31" t="s">
        <v>436</v>
      </c>
      <c r="L13" s="31" t="s">
        <v>16</v>
      </c>
      <c r="M13" s="31" t="s">
        <v>78</v>
      </c>
      <c r="N13" s="31" t="s">
        <v>78</v>
      </c>
      <c r="O13" s="31" t="s">
        <v>453</v>
      </c>
      <c r="P13" s="31" t="s">
        <v>453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53" t="s">
        <v>442</v>
      </c>
      <c r="D16" s="53" t="s">
        <v>464</v>
      </c>
      <c r="E16" s="53" t="s">
        <v>461</v>
      </c>
      <c r="F16" s="53" t="s">
        <v>460</v>
      </c>
      <c r="G16" s="53" t="s">
        <v>109</v>
      </c>
      <c r="H16" s="53" t="s">
        <v>109</v>
      </c>
      <c r="I16" s="149" t="s">
        <v>425</v>
      </c>
      <c r="J16" s="19"/>
      <c r="K16" s="149" t="s">
        <v>432</v>
      </c>
      <c r="L16" s="53" t="s">
        <v>457</v>
      </c>
      <c r="M16" s="53" t="s">
        <v>455</v>
      </c>
      <c r="N16" s="53" t="s">
        <v>456</v>
      </c>
      <c r="O16" s="53" t="s">
        <v>109</v>
      </c>
      <c r="P16" s="149" t="s">
        <v>425</v>
      </c>
      <c r="Q16" s="53" t="s">
        <v>109</v>
      </c>
      <c r="R16" s="53" t="s">
        <v>458</v>
      </c>
      <c r="S16" s="53" t="s">
        <v>459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5" thickBot="1" x14ac:dyDescent="0.25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428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431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25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429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25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429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463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25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75" thickBot="1" x14ac:dyDescent="0.25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J4" zoomScale="60" workbookViewId="0">
      <selection activeCell="M35" sqref="M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439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78</v>
      </c>
      <c r="J13" s="31" t="s">
        <v>77</v>
      </c>
      <c r="K13" s="31" t="s">
        <v>427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441</v>
      </c>
      <c r="D16" s="53" t="s">
        <v>442</v>
      </c>
      <c r="E16" s="149" t="s">
        <v>425</v>
      </c>
      <c r="F16" s="19"/>
      <c r="G16" s="149" t="s">
        <v>432</v>
      </c>
      <c r="H16" s="53" t="s">
        <v>452</v>
      </c>
      <c r="I16" s="53" t="s">
        <v>451</v>
      </c>
      <c r="J16" s="53" t="s">
        <v>440</v>
      </c>
      <c r="K16" s="149" t="s">
        <v>425</v>
      </c>
      <c r="L16" s="53" t="s">
        <v>444</v>
      </c>
      <c r="M16" s="53" t="s">
        <v>443</v>
      </c>
      <c r="N16" s="53" t="s">
        <v>445</v>
      </c>
      <c r="O16" s="53" t="s">
        <v>446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292</v>
      </c>
      <c r="I49" s="16" t="s">
        <v>450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G33" sqref="G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438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441</v>
      </c>
      <c r="E16" s="19"/>
      <c r="F16" s="53" t="s">
        <v>447</v>
      </c>
      <c r="G16" s="53" t="s">
        <v>448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7" zoomScale="60" workbookViewId="0">
      <selection activeCell="J35" sqref="J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G4" zoomScale="60" workbookViewId="0">
      <selection activeCell="L29" sqref="L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23</vt:i4>
      </vt:variant>
    </vt:vector>
  </HeadingPairs>
  <TitlesOfParts>
    <vt:vector size="50" baseType="lpstr">
      <vt:lpstr>MARCH(28)</vt:lpstr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'MARCH(28)'!Print_Area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2002-03-25T21:42:08Z</cp:lastPrinted>
  <dcterms:created xsi:type="dcterms:W3CDTF">2002-02-27T23:08:07Z</dcterms:created>
  <dcterms:modified xsi:type="dcterms:W3CDTF">2014-09-05T08:10:18Z</dcterms:modified>
</cp:coreProperties>
</file>