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75" yWindow="-45" windowWidth="14220" windowHeight="9150"/>
  </bookViews>
  <sheets>
    <sheet name="APRIL (8)" sheetId="13" r:id="rId1"/>
    <sheet name="APRIL (7)" sheetId="12" r:id="rId2"/>
    <sheet name="APRIL (6)" sheetId="11" r:id="rId3"/>
    <sheet name="APRIL (5)" sheetId="10" r:id="rId4"/>
    <sheet name="APRIL (4)" sheetId="9" r:id="rId5"/>
    <sheet name="APRIL (3)" sheetId="8" r:id="rId6"/>
    <sheet name="APRIL (2)" sheetId="7" r:id="rId7"/>
    <sheet name="APRIL (1)" sheetId="6" r:id="rId8"/>
  </sheets>
  <definedNames>
    <definedName name="_xlnm.Print_Area" localSheetId="7">'APRIL (1)'!$A$8:$M$67</definedName>
    <definedName name="_xlnm.Print_Area" localSheetId="6">'APRIL (2)'!$A$8:$O$61</definedName>
    <definedName name="_xlnm.Print_Area" localSheetId="5">'APRIL (3)'!$A$8:$O$64</definedName>
    <definedName name="_xlnm.Print_Area" localSheetId="4">'APRIL (4)'!$A$1:$Z$54</definedName>
    <definedName name="_xlnm.Print_Area" localSheetId="3">'APRIL (5)'!$A$1:$AE$54</definedName>
    <definedName name="_xlnm.Print_Area" localSheetId="2">'APRIL (6)'!$A$1:$AI$54</definedName>
    <definedName name="_xlnm.Print_Area" localSheetId="1">'APRIL (7)'!$A$1:$V$54</definedName>
    <definedName name="_xlnm.Print_Area" localSheetId="0">'APRIL (8)'!$A$1:$U$53</definedName>
  </definedNames>
  <calcPr calcId="152511" calcMode="manual"/>
</workbook>
</file>

<file path=xl/calcChain.xml><?xml version="1.0" encoding="utf-8"?>
<calcChain xmlns="http://schemas.openxmlformats.org/spreadsheetml/2006/main">
  <c r="O18" i="6" l="1"/>
  <c r="O45" i="6" s="1"/>
  <c r="P18" i="6"/>
  <c r="Q18" i="6"/>
  <c r="Q45" i="6" s="1"/>
  <c r="R18" i="6"/>
  <c r="O19" i="6"/>
  <c r="P19" i="6"/>
  <c r="Q19" i="6"/>
  <c r="R19" i="6"/>
  <c r="R45" i="6" s="1"/>
  <c r="O20" i="6"/>
  <c r="O47" i="6" s="1"/>
  <c r="P20" i="6"/>
  <c r="Q20" i="6"/>
  <c r="Q47" i="6" s="1"/>
  <c r="R20" i="6"/>
  <c r="O21" i="6"/>
  <c r="P21" i="6"/>
  <c r="Q21" i="6"/>
  <c r="R21" i="6"/>
  <c r="O22" i="6"/>
  <c r="P22" i="6"/>
  <c r="Q22" i="6"/>
  <c r="R22" i="6"/>
  <c r="O23" i="6"/>
  <c r="P23" i="6"/>
  <c r="Q23" i="6"/>
  <c r="R23" i="6"/>
  <c r="O24" i="6"/>
  <c r="P24" i="6"/>
  <c r="Q24" i="6"/>
  <c r="R24" i="6"/>
  <c r="O25" i="6"/>
  <c r="P25" i="6"/>
  <c r="Q25" i="6"/>
  <c r="R25" i="6"/>
  <c r="O26" i="6"/>
  <c r="P26" i="6"/>
  <c r="Q26" i="6"/>
  <c r="R26" i="6"/>
  <c r="O27" i="6"/>
  <c r="P27" i="6"/>
  <c r="Q27" i="6"/>
  <c r="R27" i="6"/>
  <c r="O28" i="6"/>
  <c r="P28" i="6"/>
  <c r="Q28" i="6"/>
  <c r="R28" i="6"/>
  <c r="O29" i="6"/>
  <c r="P29" i="6"/>
  <c r="Q29" i="6"/>
  <c r="R29" i="6"/>
  <c r="O30" i="6"/>
  <c r="P30" i="6"/>
  <c r="Q30" i="6"/>
  <c r="R30" i="6"/>
  <c r="O31" i="6"/>
  <c r="P31" i="6"/>
  <c r="Q31" i="6"/>
  <c r="R31" i="6"/>
  <c r="O32" i="6"/>
  <c r="P32" i="6"/>
  <c r="Q32" i="6"/>
  <c r="R32" i="6"/>
  <c r="O33" i="6"/>
  <c r="P33" i="6"/>
  <c r="Q33" i="6"/>
  <c r="R33" i="6"/>
  <c r="O34" i="6"/>
  <c r="P34" i="6"/>
  <c r="Q34" i="6"/>
  <c r="R34" i="6"/>
  <c r="O35" i="6"/>
  <c r="P35" i="6"/>
  <c r="Q35" i="6"/>
  <c r="R35" i="6"/>
  <c r="O36" i="6"/>
  <c r="P36" i="6"/>
  <c r="Q36" i="6"/>
  <c r="R36" i="6"/>
  <c r="O37" i="6"/>
  <c r="P37" i="6"/>
  <c r="Q37" i="6"/>
  <c r="R37" i="6"/>
  <c r="O38" i="6"/>
  <c r="P38" i="6"/>
  <c r="Q38" i="6"/>
  <c r="R38" i="6"/>
  <c r="O39" i="6"/>
  <c r="P39" i="6"/>
  <c r="Q39" i="6"/>
  <c r="R39" i="6"/>
  <c r="O40" i="6"/>
  <c r="P40" i="6"/>
  <c r="Q40" i="6"/>
  <c r="R40" i="6"/>
  <c r="O41" i="6"/>
  <c r="P41" i="6"/>
  <c r="Q41" i="6"/>
  <c r="R41" i="6"/>
  <c r="O42" i="6"/>
  <c r="P42" i="6"/>
  <c r="Q42" i="6"/>
  <c r="R42" i="6"/>
  <c r="C45" i="6"/>
  <c r="D45" i="6"/>
  <c r="E45" i="6"/>
  <c r="F45" i="6"/>
  <c r="H45" i="6"/>
  <c r="I45" i="6"/>
  <c r="J45" i="6"/>
  <c r="K45" i="6"/>
  <c r="L45" i="6"/>
  <c r="M45" i="6"/>
  <c r="P45" i="6"/>
  <c r="C47" i="6"/>
  <c r="G47" i="6" s="1"/>
  <c r="D47" i="6"/>
  <c r="E47" i="6"/>
  <c r="F47" i="6"/>
  <c r="H47" i="6"/>
  <c r="N47" i="6" s="1"/>
  <c r="I47" i="6"/>
  <c r="J47" i="6"/>
  <c r="K47" i="6"/>
  <c r="L47" i="6"/>
  <c r="M47" i="6"/>
  <c r="P47" i="6"/>
  <c r="Q18" i="7"/>
  <c r="R18" i="7"/>
  <c r="S18" i="7"/>
  <c r="T18" i="7"/>
  <c r="Q19" i="7"/>
  <c r="Q45" i="7" s="1"/>
  <c r="R19" i="7"/>
  <c r="R47" i="7" s="1"/>
  <c r="S19" i="7"/>
  <c r="S45" i="7" s="1"/>
  <c r="T19" i="7"/>
  <c r="T47" i="7" s="1"/>
  <c r="Q20" i="7"/>
  <c r="R20" i="7"/>
  <c r="S20" i="7"/>
  <c r="T20" i="7"/>
  <c r="Q21" i="7"/>
  <c r="R21" i="7"/>
  <c r="S21" i="7"/>
  <c r="T21" i="7"/>
  <c r="Q22" i="7"/>
  <c r="R22" i="7"/>
  <c r="S22" i="7"/>
  <c r="T22" i="7"/>
  <c r="Q23" i="7"/>
  <c r="R23" i="7"/>
  <c r="S23" i="7"/>
  <c r="T23" i="7"/>
  <c r="Q24" i="7"/>
  <c r="R24" i="7"/>
  <c r="S24" i="7"/>
  <c r="T24" i="7"/>
  <c r="Q25" i="7"/>
  <c r="R25" i="7"/>
  <c r="S25" i="7"/>
  <c r="T25" i="7"/>
  <c r="Q26" i="7"/>
  <c r="R26" i="7"/>
  <c r="S26" i="7"/>
  <c r="T26" i="7"/>
  <c r="Q27" i="7"/>
  <c r="R27" i="7"/>
  <c r="S27" i="7"/>
  <c r="T27" i="7"/>
  <c r="Q28" i="7"/>
  <c r="R28" i="7"/>
  <c r="S28" i="7"/>
  <c r="T28" i="7"/>
  <c r="Q29" i="7"/>
  <c r="R29" i="7"/>
  <c r="S29" i="7"/>
  <c r="T29" i="7"/>
  <c r="Q30" i="7"/>
  <c r="R30" i="7"/>
  <c r="S30" i="7"/>
  <c r="T30" i="7"/>
  <c r="Q31" i="7"/>
  <c r="R31" i="7"/>
  <c r="S31" i="7"/>
  <c r="T31" i="7"/>
  <c r="Q32" i="7"/>
  <c r="R32" i="7"/>
  <c r="S32" i="7"/>
  <c r="T32" i="7"/>
  <c r="Q33" i="7"/>
  <c r="R33" i="7"/>
  <c r="S33" i="7"/>
  <c r="T33" i="7"/>
  <c r="Q34" i="7"/>
  <c r="R34" i="7"/>
  <c r="S34" i="7"/>
  <c r="T34" i="7"/>
  <c r="Q35" i="7"/>
  <c r="R35" i="7"/>
  <c r="S35" i="7"/>
  <c r="T35" i="7"/>
  <c r="Q36" i="7"/>
  <c r="R36" i="7"/>
  <c r="S36" i="7"/>
  <c r="T36" i="7"/>
  <c r="Q37" i="7"/>
  <c r="R37" i="7"/>
  <c r="S37" i="7"/>
  <c r="T37" i="7"/>
  <c r="Q38" i="7"/>
  <c r="R38" i="7"/>
  <c r="S38" i="7"/>
  <c r="T38" i="7"/>
  <c r="Q39" i="7"/>
  <c r="R39" i="7"/>
  <c r="S39" i="7"/>
  <c r="T39" i="7"/>
  <c r="Q40" i="7"/>
  <c r="R40" i="7"/>
  <c r="S40" i="7"/>
  <c r="T40" i="7"/>
  <c r="Q41" i="7"/>
  <c r="R41" i="7"/>
  <c r="S41" i="7"/>
  <c r="T41" i="7"/>
  <c r="Q42" i="7"/>
  <c r="R42" i="7"/>
  <c r="S42" i="7"/>
  <c r="T42" i="7"/>
  <c r="C45" i="7"/>
  <c r="D45" i="7"/>
  <c r="E45" i="7"/>
  <c r="F45" i="7"/>
  <c r="G45" i="7"/>
  <c r="I45" i="7"/>
  <c r="J45" i="7"/>
  <c r="K45" i="7"/>
  <c r="L45" i="7"/>
  <c r="M45" i="7"/>
  <c r="N45" i="7"/>
  <c r="O45" i="7"/>
  <c r="R45" i="7"/>
  <c r="C47" i="7"/>
  <c r="H47" i="7" s="1"/>
  <c r="D47" i="7"/>
  <c r="E47" i="7"/>
  <c r="F47" i="7"/>
  <c r="G47" i="7"/>
  <c r="I47" i="7"/>
  <c r="J47" i="7"/>
  <c r="K47" i="7"/>
  <c r="P47" i="7" s="1"/>
  <c r="U47" i="7" s="1"/>
  <c r="L47" i="7"/>
  <c r="M47" i="7"/>
  <c r="N47" i="7"/>
  <c r="O47" i="7"/>
  <c r="S47" i="7"/>
  <c r="Q18" i="8"/>
  <c r="R18" i="8"/>
  <c r="S18" i="8"/>
  <c r="T18" i="8"/>
  <c r="Q19" i="8"/>
  <c r="R19" i="8"/>
  <c r="R45" i="8" s="1"/>
  <c r="S19" i="8"/>
  <c r="S47" i="8" s="1"/>
  <c r="T19" i="8"/>
  <c r="T45" i="8" s="1"/>
  <c r="Q20" i="8"/>
  <c r="Q47" i="8" s="1"/>
  <c r="R20" i="8"/>
  <c r="S20" i="8"/>
  <c r="T20" i="8"/>
  <c r="Q21" i="8"/>
  <c r="R21" i="8"/>
  <c r="S21" i="8"/>
  <c r="T21" i="8"/>
  <c r="Q22" i="8"/>
  <c r="R22" i="8"/>
  <c r="S22" i="8"/>
  <c r="T22" i="8"/>
  <c r="Q23" i="8"/>
  <c r="R23" i="8"/>
  <c r="S23" i="8"/>
  <c r="T23" i="8"/>
  <c r="Q24" i="8"/>
  <c r="R24" i="8"/>
  <c r="S24" i="8"/>
  <c r="T24" i="8"/>
  <c r="Q25" i="8"/>
  <c r="R25" i="8"/>
  <c r="S25" i="8"/>
  <c r="T25" i="8"/>
  <c r="Q26" i="8"/>
  <c r="R26" i="8"/>
  <c r="S26" i="8"/>
  <c r="T26" i="8"/>
  <c r="Q27" i="8"/>
  <c r="R27" i="8"/>
  <c r="S27" i="8"/>
  <c r="T27" i="8"/>
  <c r="Q28" i="8"/>
  <c r="R28" i="8"/>
  <c r="S28" i="8"/>
  <c r="T28" i="8"/>
  <c r="Q29" i="8"/>
  <c r="R29" i="8"/>
  <c r="S29" i="8"/>
  <c r="T29" i="8"/>
  <c r="Q30" i="8"/>
  <c r="R30" i="8"/>
  <c r="S30" i="8"/>
  <c r="T30" i="8"/>
  <c r="Q31" i="8"/>
  <c r="R31" i="8"/>
  <c r="S31" i="8"/>
  <c r="T31" i="8"/>
  <c r="Q32" i="8"/>
  <c r="R32" i="8"/>
  <c r="S32" i="8"/>
  <c r="T32" i="8"/>
  <c r="Q33" i="8"/>
  <c r="R33" i="8"/>
  <c r="S33" i="8"/>
  <c r="T33" i="8"/>
  <c r="Q34" i="8"/>
  <c r="R34" i="8"/>
  <c r="S34" i="8"/>
  <c r="T34" i="8"/>
  <c r="Q35" i="8"/>
  <c r="R35" i="8"/>
  <c r="S35" i="8"/>
  <c r="S45" i="8" s="1"/>
  <c r="T35" i="8"/>
  <c r="Q36" i="8"/>
  <c r="R36" i="8"/>
  <c r="S36" i="8"/>
  <c r="T36" i="8"/>
  <c r="Q37" i="8"/>
  <c r="R37" i="8"/>
  <c r="S37" i="8"/>
  <c r="T37" i="8"/>
  <c r="Q38" i="8"/>
  <c r="Q45" i="8" s="1"/>
  <c r="R38" i="8"/>
  <c r="S38" i="8"/>
  <c r="T38" i="8"/>
  <c r="Q39" i="8"/>
  <c r="R39" i="8"/>
  <c r="S39" i="8"/>
  <c r="T39" i="8"/>
  <c r="Q40" i="8"/>
  <c r="R40" i="8"/>
  <c r="S40" i="8"/>
  <c r="T40" i="8"/>
  <c r="Q41" i="8"/>
  <c r="R41" i="8"/>
  <c r="S41" i="8"/>
  <c r="T41" i="8"/>
  <c r="Q42" i="8"/>
  <c r="R42" i="8"/>
  <c r="S42" i="8"/>
  <c r="T42" i="8"/>
  <c r="C45" i="8"/>
  <c r="D45" i="8"/>
  <c r="E45" i="8"/>
  <c r="F45" i="8"/>
  <c r="G45" i="8"/>
  <c r="I45" i="8"/>
  <c r="J45" i="8"/>
  <c r="K45" i="8"/>
  <c r="L45" i="8"/>
  <c r="M45" i="8"/>
  <c r="N45" i="8"/>
  <c r="O45" i="8"/>
  <c r="C47" i="8"/>
  <c r="H47" i="8" s="1"/>
  <c r="D47" i="8"/>
  <c r="E47" i="8"/>
  <c r="F47" i="8"/>
  <c r="G47" i="8"/>
  <c r="I47" i="8"/>
  <c r="P47" i="8" s="1"/>
  <c r="U47" i="8" s="1"/>
  <c r="J47" i="8"/>
  <c r="K47" i="8"/>
  <c r="L47" i="8"/>
  <c r="M47" i="8"/>
  <c r="N47" i="8"/>
  <c r="O47" i="8"/>
  <c r="T47" i="8"/>
  <c r="V18" i="9"/>
  <c r="V45" i="9" s="1"/>
  <c r="W18" i="9"/>
  <c r="W45" i="9" s="1"/>
  <c r="X18" i="9"/>
  <c r="Y18" i="9"/>
  <c r="V19" i="9"/>
  <c r="W19" i="9"/>
  <c r="X19" i="9"/>
  <c r="X45" i="9" s="1"/>
  <c r="Y19" i="9"/>
  <c r="V20" i="9"/>
  <c r="V47" i="9" s="1"/>
  <c r="W20" i="9"/>
  <c r="W47" i="9" s="1"/>
  <c r="X20" i="9"/>
  <c r="Y20" i="9"/>
  <c r="V21" i="9"/>
  <c r="W21" i="9"/>
  <c r="X21" i="9"/>
  <c r="Y21" i="9"/>
  <c r="V22" i="9"/>
  <c r="W22" i="9"/>
  <c r="X22" i="9"/>
  <c r="Y22" i="9"/>
  <c r="V23" i="9"/>
  <c r="W23" i="9"/>
  <c r="X23" i="9"/>
  <c r="Y23" i="9"/>
  <c r="V24" i="9"/>
  <c r="W24" i="9"/>
  <c r="X24" i="9"/>
  <c r="Y24" i="9"/>
  <c r="V25" i="9"/>
  <c r="W25" i="9"/>
  <c r="X25" i="9"/>
  <c r="Y25" i="9"/>
  <c r="V26" i="9"/>
  <c r="W26" i="9"/>
  <c r="X26" i="9"/>
  <c r="Y26" i="9"/>
  <c r="V27" i="9"/>
  <c r="W27" i="9"/>
  <c r="X27" i="9"/>
  <c r="Y27" i="9"/>
  <c r="V28" i="9"/>
  <c r="W28" i="9"/>
  <c r="X28" i="9"/>
  <c r="Y28" i="9"/>
  <c r="V29" i="9"/>
  <c r="W29" i="9"/>
  <c r="X29" i="9"/>
  <c r="Y29" i="9"/>
  <c r="V30" i="9"/>
  <c r="W30" i="9"/>
  <c r="X30" i="9"/>
  <c r="Y30" i="9"/>
  <c r="V31" i="9"/>
  <c r="W31" i="9"/>
  <c r="X31" i="9"/>
  <c r="Y31" i="9"/>
  <c r="V32" i="9"/>
  <c r="W32" i="9"/>
  <c r="X32" i="9"/>
  <c r="Y32" i="9"/>
  <c r="V33" i="9"/>
  <c r="W33" i="9"/>
  <c r="X33" i="9"/>
  <c r="Y33" i="9"/>
  <c r="V34" i="9"/>
  <c r="W34" i="9"/>
  <c r="X34" i="9"/>
  <c r="Y34" i="9"/>
  <c r="V35" i="9"/>
  <c r="W35" i="9"/>
  <c r="X35" i="9"/>
  <c r="Y35" i="9"/>
  <c r="V36" i="9"/>
  <c r="W36" i="9"/>
  <c r="X36" i="9"/>
  <c r="Y36" i="9"/>
  <c r="V37" i="9"/>
  <c r="W37" i="9"/>
  <c r="X37" i="9"/>
  <c r="Y37" i="9"/>
  <c r="V38" i="9"/>
  <c r="W38" i="9"/>
  <c r="X38" i="9"/>
  <c r="Y38" i="9"/>
  <c r="V39" i="9"/>
  <c r="W39" i="9"/>
  <c r="X39" i="9"/>
  <c r="Y39" i="9"/>
  <c r="V40" i="9"/>
  <c r="W40" i="9"/>
  <c r="X40" i="9"/>
  <c r="Y40" i="9"/>
  <c r="V41" i="9"/>
  <c r="W41" i="9"/>
  <c r="X41" i="9"/>
  <c r="Y41" i="9"/>
  <c r="V42" i="9"/>
  <c r="W42" i="9"/>
  <c r="X42" i="9"/>
  <c r="Y42" i="9"/>
  <c r="C45" i="9"/>
  <c r="D45" i="9"/>
  <c r="E45" i="9"/>
  <c r="F45" i="9"/>
  <c r="G45" i="9"/>
  <c r="H45" i="9"/>
  <c r="I45" i="9"/>
  <c r="K45" i="9"/>
  <c r="L45" i="9"/>
  <c r="M45" i="9"/>
  <c r="N45" i="9"/>
  <c r="O45" i="9"/>
  <c r="P45" i="9"/>
  <c r="Q45" i="9"/>
  <c r="R45" i="9"/>
  <c r="S45" i="9"/>
  <c r="T45" i="9"/>
  <c r="Y45" i="9"/>
  <c r="C47" i="9"/>
  <c r="J47" i="9" s="1"/>
  <c r="D47" i="9"/>
  <c r="E47" i="9"/>
  <c r="F47" i="9"/>
  <c r="G47" i="9"/>
  <c r="H47" i="9"/>
  <c r="I47" i="9"/>
  <c r="K47" i="9"/>
  <c r="U47" i="9" s="1"/>
  <c r="Z47" i="9" s="1"/>
  <c r="L47" i="9"/>
  <c r="M47" i="9"/>
  <c r="N47" i="9"/>
  <c r="O47" i="9"/>
  <c r="P47" i="9"/>
  <c r="Q47" i="9"/>
  <c r="R47" i="9"/>
  <c r="S47" i="9"/>
  <c r="T47" i="9"/>
  <c r="X47" i="9"/>
  <c r="Y47" i="9"/>
  <c r="AA18" i="10"/>
  <c r="AA45" i="10" s="1"/>
  <c r="AB18" i="10"/>
  <c r="AC18" i="10"/>
  <c r="AC45" i="10" s="1"/>
  <c r="AD18" i="10"/>
  <c r="AA19" i="10"/>
  <c r="AB19" i="10"/>
  <c r="AB45" i="10" s="1"/>
  <c r="AC19" i="10"/>
  <c r="AD19" i="10"/>
  <c r="AD47" i="10" s="1"/>
  <c r="AA20" i="10"/>
  <c r="AA47" i="10" s="1"/>
  <c r="AB20" i="10"/>
  <c r="AC20" i="10"/>
  <c r="AD20" i="10"/>
  <c r="AA21" i="10"/>
  <c r="AB21" i="10"/>
  <c r="AC21" i="10"/>
  <c r="AD21" i="10"/>
  <c r="AA22" i="10"/>
  <c r="AB22" i="10"/>
  <c r="AC22" i="10"/>
  <c r="AD22" i="10"/>
  <c r="AA23" i="10"/>
  <c r="AB23" i="10"/>
  <c r="AC23" i="10"/>
  <c r="AD23" i="10"/>
  <c r="AA24" i="10"/>
  <c r="AB24" i="10"/>
  <c r="AC24" i="10"/>
  <c r="AD24" i="10"/>
  <c r="AA25" i="10"/>
  <c r="AB25" i="10"/>
  <c r="AC25" i="10"/>
  <c r="AD25" i="10"/>
  <c r="AA26" i="10"/>
  <c r="AB26" i="10"/>
  <c r="AC26" i="10"/>
  <c r="AD26" i="10"/>
  <c r="AA27" i="10"/>
  <c r="AB27" i="10"/>
  <c r="AC27" i="10"/>
  <c r="AD27" i="10"/>
  <c r="AA28" i="10"/>
  <c r="AB28" i="10"/>
  <c r="AC28" i="10"/>
  <c r="AD28" i="10"/>
  <c r="AA29" i="10"/>
  <c r="AB29" i="10"/>
  <c r="AC29" i="10"/>
  <c r="AD29" i="10"/>
  <c r="AA30" i="10"/>
  <c r="AB30" i="10"/>
  <c r="AC30" i="10"/>
  <c r="AD30" i="10"/>
  <c r="AA31" i="10"/>
  <c r="AB31" i="10"/>
  <c r="AC31" i="10"/>
  <c r="AD31" i="10"/>
  <c r="AA32" i="10"/>
  <c r="AB32" i="10"/>
  <c r="AC32" i="10"/>
  <c r="AD32" i="10"/>
  <c r="AA33" i="10"/>
  <c r="AB33" i="10"/>
  <c r="AC33" i="10"/>
  <c r="AD33" i="10"/>
  <c r="AA34" i="10"/>
  <c r="AB34" i="10"/>
  <c r="AC34" i="10"/>
  <c r="AD34" i="10"/>
  <c r="AA35" i="10"/>
  <c r="AB35" i="10"/>
  <c r="AC35" i="10"/>
  <c r="AD35" i="10"/>
  <c r="AA36" i="10"/>
  <c r="AB36" i="10"/>
  <c r="AC36" i="10"/>
  <c r="AD36" i="10"/>
  <c r="AA37" i="10"/>
  <c r="AB37" i="10"/>
  <c r="AC37" i="10"/>
  <c r="AD37" i="10"/>
  <c r="AA38" i="10"/>
  <c r="AB38" i="10"/>
  <c r="AC38" i="10"/>
  <c r="AD38" i="10"/>
  <c r="AA39" i="10"/>
  <c r="AB39" i="10"/>
  <c r="AC39" i="10"/>
  <c r="AD39" i="10"/>
  <c r="AA40" i="10"/>
  <c r="AB40" i="10"/>
  <c r="AC40" i="10"/>
  <c r="AD40" i="10"/>
  <c r="AA41" i="10"/>
  <c r="AB41" i="10"/>
  <c r="AC41" i="10"/>
  <c r="AD41" i="10"/>
  <c r="AA42" i="10"/>
  <c r="AB42" i="10"/>
  <c r="AC42" i="10"/>
  <c r="AD42" i="10"/>
  <c r="C45" i="10"/>
  <c r="D45" i="10"/>
  <c r="E45" i="10"/>
  <c r="F45" i="10"/>
  <c r="G45" i="10"/>
  <c r="H45" i="10"/>
  <c r="I45" i="10"/>
  <c r="J45" i="10"/>
  <c r="K45" i="10"/>
  <c r="L45" i="10"/>
  <c r="N45" i="10"/>
  <c r="O45" i="10"/>
  <c r="P45" i="10"/>
  <c r="Q45" i="10"/>
  <c r="R45" i="10"/>
  <c r="S45" i="10"/>
  <c r="T45" i="10"/>
  <c r="U45" i="10"/>
  <c r="V45" i="10"/>
  <c r="W45" i="10"/>
  <c r="X45" i="10"/>
  <c r="Y45" i="10"/>
  <c r="C47" i="10"/>
  <c r="D47" i="10"/>
  <c r="E47" i="10"/>
  <c r="M47" i="10" s="1"/>
  <c r="F47" i="10"/>
  <c r="G47" i="10"/>
  <c r="H47" i="10"/>
  <c r="I47" i="10"/>
  <c r="J47" i="10"/>
  <c r="K47" i="10"/>
  <c r="L47" i="10"/>
  <c r="N47" i="10"/>
  <c r="O47" i="10"/>
  <c r="P47" i="10"/>
  <c r="Q47" i="10"/>
  <c r="R47" i="10"/>
  <c r="S47" i="10"/>
  <c r="T47" i="10"/>
  <c r="Z47" i="10" s="1"/>
  <c r="U47" i="10"/>
  <c r="V47" i="10"/>
  <c r="W47" i="10"/>
  <c r="X47" i="10"/>
  <c r="Y47" i="10"/>
  <c r="AB47" i="10"/>
  <c r="AC47" i="10"/>
  <c r="AE18" i="11"/>
  <c r="AF18" i="11"/>
  <c r="AG18" i="11"/>
  <c r="AG45" i="11" s="1"/>
  <c r="AH18" i="11"/>
  <c r="AH45" i="11" s="1"/>
  <c r="AE19" i="11"/>
  <c r="AE45" i="11" s="1"/>
  <c r="AF19" i="11"/>
  <c r="AF45" i="11" s="1"/>
  <c r="AG19" i="11"/>
  <c r="AH19" i="11"/>
  <c r="AH47" i="11" s="1"/>
  <c r="AE20" i="11"/>
  <c r="AF20" i="11"/>
  <c r="AG20" i="11"/>
  <c r="AG47" i="11" s="1"/>
  <c r="AH20" i="11"/>
  <c r="AE21" i="11"/>
  <c r="AF21" i="11"/>
  <c r="AG21" i="11"/>
  <c r="AH21" i="11"/>
  <c r="AE22" i="11"/>
  <c r="AF22" i="11"/>
  <c r="AG22" i="11"/>
  <c r="AH22" i="11"/>
  <c r="AE23" i="11"/>
  <c r="AF23" i="11"/>
  <c r="AG23" i="11"/>
  <c r="AH23" i="11"/>
  <c r="AE24" i="11"/>
  <c r="AF24" i="11"/>
  <c r="AG24" i="11"/>
  <c r="AH24" i="11"/>
  <c r="AE25" i="11"/>
  <c r="AF25" i="11"/>
  <c r="AG25" i="11"/>
  <c r="AH25" i="11"/>
  <c r="AE26" i="11"/>
  <c r="AF26" i="11"/>
  <c r="AG26" i="11"/>
  <c r="AH26" i="11"/>
  <c r="AE27" i="11"/>
  <c r="AF27" i="11"/>
  <c r="AG27" i="11"/>
  <c r="AH27" i="11"/>
  <c r="AE28" i="11"/>
  <c r="AF28" i="11"/>
  <c r="AG28" i="11"/>
  <c r="AH28" i="11"/>
  <c r="AE29" i="11"/>
  <c r="AF29" i="11"/>
  <c r="AG29" i="11"/>
  <c r="AH29" i="11"/>
  <c r="AE30" i="11"/>
  <c r="AF30" i="11"/>
  <c r="AG30" i="11"/>
  <c r="AH30" i="11"/>
  <c r="AE31" i="11"/>
  <c r="AF31" i="11"/>
  <c r="AG31" i="11"/>
  <c r="AH31" i="11"/>
  <c r="AE32" i="11"/>
  <c r="AF32" i="11"/>
  <c r="AG32" i="11"/>
  <c r="AH32" i="11"/>
  <c r="AE33" i="11"/>
  <c r="AF33" i="11"/>
  <c r="AG33" i="11"/>
  <c r="AH33" i="11"/>
  <c r="AE34" i="11"/>
  <c r="AF34" i="11"/>
  <c r="AG34" i="11"/>
  <c r="AH34" i="11"/>
  <c r="AE35" i="11"/>
  <c r="AF35" i="11"/>
  <c r="AG35" i="11"/>
  <c r="AH35" i="11"/>
  <c r="AE36" i="11"/>
  <c r="AF36" i="11"/>
  <c r="AG36" i="11"/>
  <c r="AH36" i="11"/>
  <c r="AE37" i="11"/>
  <c r="AF37" i="11"/>
  <c r="AG37" i="11"/>
  <c r="AH37" i="11"/>
  <c r="AE38" i="11"/>
  <c r="AF38" i="11"/>
  <c r="AG38" i="11"/>
  <c r="AH38" i="11"/>
  <c r="AE39" i="11"/>
  <c r="AF39" i="11"/>
  <c r="AG39" i="11"/>
  <c r="AH39" i="11"/>
  <c r="AE40" i="11"/>
  <c r="AF40" i="11"/>
  <c r="AG40" i="11"/>
  <c r="AH40" i="11"/>
  <c r="AE41" i="11"/>
  <c r="AF41" i="11"/>
  <c r="AG41" i="11"/>
  <c r="AH41" i="11"/>
  <c r="AE42" i="11"/>
  <c r="AF42" i="11"/>
  <c r="AG42" i="11"/>
  <c r="AH42" i="11"/>
  <c r="C45" i="11"/>
  <c r="D45" i="11"/>
  <c r="E45" i="11"/>
  <c r="F45" i="11"/>
  <c r="G45" i="11"/>
  <c r="H45" i="11"/>
  <c r="I45" i="11"/>
  <c r="J45" i="11"/>
  <c r="K45" i="11"/>
  <c r="L45" i="11"/>
  <c r="M45" i="11"/>
  <c r="N45" i="11"/>
  <c r="P45" i="11"/>
  <c r="Q45" i="11"/>
  <c r="R45" i="11"/>
  <c r="S45" i="11"/>
  <c r="T45" i="11"/>
  <c r="U45" i="11"/>
  <c r="V45" i="11"/>
  <c r="W45" i="11"/>
  <c r="X45" i="11"/>
  <c r="Y45" i="11"/>
  <c r="Z45" i="11"/>
  <c r="AA45" i="11"/>
  <c r="AB45" i="11"/>
  <c r="AC45" i="11"/>
  <c r="C47" i="11"/>
  <c r="D47" i="11"/>
  <c r="E47" i="11"/>
  <c r="F47" i="11"/>
  <c r="G47" i="11"/>
  <c r="H47" i="11"/>
  <c r="O47" i="11" s="1"/>
  <c r="I47" i="11"/>
  <c r="J47" i="11"/>
  <c r="K47" i="11"/>
  <c r="L47" i="11"/>
  <c r="M47" i="11"/>
  <c r="N47" i="11"/>
  <c r="P47" i="11"/>
  <c r="Q47" i="11"/>
  <c r="R47" i="11"/>
  <c r="S47" i="11"/>
  <c r="T47" i="11"/>
  <c r="U47" i="11"/>
  <c r="V47" i="11"/>
  <c r="W47" i="11"/>
  <c r="X47" i="11"/>
  <c r="Y47" i="11"/>
  <c r="Z47" i="11"/>
  <c r="AA47" i="11"/>
  <c r="AB47" i="11"/>
  <c r="AC47" i="11"/>
  <c r="AD47" i="11"/>
  <c r="R18" i="12"/>
  <c r="S18" i="12"/>
  <c r="T18" i="12"/>
  <c r="T45" i="12" s="1"/>
  <c r="U18" i="12"/>
  <c r="R19" i="12"/>
  <c r="S19" i="12"/>
  <c r="T19" i="12"/>
  <c r="U19" i="12"/>
  <c r="U45" i="12" s="1"/>
  <c r="R20" i="12"/>
  <c r="R47" i="12" s="1"/>
  <c r="S20" i="12"/>
  <c r="S47" i="12" s="1"/>
  <c r="T20" i="12"/>
  <c r="T47" i="12" s="1"/>
  <c r="U20" i="12"/>
  <c r="R21" i="12"/>
  <c r="S21" i="12"/>
  <c r="T21" i="12"/>
  <c r="U21" i="12"/>
  <c r="R22" i="12"/>
  <c r="S22" i="12"/>
  <c r="T22" i="12"/>
  <c r="U22" i="12"/>
  <c r="R23" i="12"/>
  <c r="S23" i="12"/>
  <c r="T23" i="12"/>
  <c r="U23" i="12"/>
  <c r="R24" i="12"/>
  <c r="S24" i="12"/>
  <c r="T24" i="12"/>
  <c r="U24" i="12"/>
  <c r="R25" i="12"/>
  <c r="S25" i="12"/>
  <c r="T25" i="12"/>
  <c r="U25" i="12"/>
  <c r="R26" i="12"/>
  <c r="S26" i="12"/>
  <c r="T26" i="12"/>
  <c r="U26" i="12"/>
  <c r="R27" i="12"/>
  <c r="S27" i="12"/>
  <c r="T27" i="12"/>
  <c r="U27" i="12"/>
  <c r="R28" i="12"/>
  <c r="S28" i="12"/>
  <c r="T28" i="12"/>
  <c r="U28" i="12"/>
  <c r="R29" i="12"/>
  <c r="S29" i="12"/>
  <c r="T29" i="12"/>
  <c r="U29" i="12"/>
  <c r="R30" i="12"/>
  <c r="S30" i="12"/>
  <c r="T30" i="12"/>
  <c r="U30" i="12"/>
  <c r="R31" i="12"/>
  <c r="S31" i="12"/>
  <c r="T31" i="12"/>
  <c r="U31" i="12"/>
  <c r="R32" i="12"/>
  <c r="S32" i="12"/>
  <c r="T32" i="12"/>
  <c r="U32" i="12"/>
  <c r="R33" i="12"/>
  <c r="S33" i="12"/>
  <c r="T33" i="12"/>
  <c r="U33" i="12"/>
  <c r="R34" i="12"/>
  <c r="S34" i="12"/>
  <c r="T34" i="12"/>
  <c r="U34" i="12"/>
  <c r="R35" i="12"/>
  <c r="S35" i="12"/>
  <c r="T35" i="12"/>
  <c r="U35" i="12"/>
  <c r="R36" i="12"/>
  <c r="S36" i="12"/>
  <c r="T36" i="12"/>
  <c r="U36" i="12"/>
  <c r="R37" i="12"/>
  <c r="S37" i="12"/>
  <c r="T37" i="12"/>
  <c r="U37" i="12"/>
  <c r="R38" i="12"/>
  <c r="S38" i="12"/>
  <c r="T38" i="12"/>
  <c r="U38" i="12"/>
  <c r="R39" i="12"/>
  <c r="S39" i="12"/>
  <c r="T39" i="12"/>
  <c r="U39" i="12"/>
  <c r="R40" i="12"/>
  <c r="S40" i="12"/>
  <c r="T40" i="12"/>
  <c r="U40" i="12"/>
  <c r="R41" i="12"/>
  <c r="S41" i="12"/>
  <c r="T41" i="12"/>
  <c r="U41" i="12"/>
  <c r="R42" i="12"/>
  <c r="S42" i="12"/>
  <c r="T42" i="12"/>
  <c r="U42" i="12"/>
  <c r="C45" i="12"/>
  <c r="D45" i="12"/>
  <c r="E45" i="12"/>
  <c r="F45" i="12"/>
  <c r="G45" i="12"/>
  <c r="H45" i="12"/>
  <c r="I45" i="12"/>
  <c r="J45" i="12"/>
  <c r="L45" i="12"/>
  <c r="M45" i="12"/>
  <c r="N45" i="12"/>
  <c r="O45" i="12"/>
  <c r="P45" i="12"/>
  <c r="R45" i="12"/>
  <c r="S45" i="12"/>
  <c r="C47" i="12"/>
  <c r="D47" i="12"/>
  <c r="K47" i="12" s="1"/>
  <c r="E47" i="12"/>
  <c r="F47" i="12"/>
  <c r="G47" i="12"/>
  <c r="H47" i="12"/>
  <c r="I47" i="12"/>
  <c r="J47" i="12"/>
  <c r="L47" i="12"/>
  <c r="Q47" i="12" s="1"/>
  <c r="M47" i="12"/>
  <c r="N47" i="12"/>
  <c r="O47" i="12"/>
  <c r="P47" i="12"/>
  <c r="U47" i="12"/>
  <c r="Q18" i="13"/>
  <c r="Q44" i="13" s="1"/>
  <c r="R18" i="13"/>
  <c r="R46" i="13" s="1"/>
  <c r="S18" i="13"/>
  <c r="T18" i="13"/>
  <c r="Q19" i="13"/>
  <c r="R19" i="13"/>
  <c r="S19" i="13"/>
  <c r="T19" i="13"/>
  <c r="Q20" i="13"/>
  <c r="R20" i="13"/>
  <c r="S20" i="13"/>
  <c r="T20" i="13"/>
  <c r="Q21" i="13"/>
  <c r="R21" i="13"/>
  <c r="S21" i="13"/>
  <c r="T21" i="13"/>
  <c r="Q22" i="13"/>
  <c r="R22" i="13"/>
  <c r="S22" i="13"/>
  <c r="T22" i="13"/>
  <c r="Q23" i="13"/>
  <c r="R23" i="13"/>
  <c r="S23" i="13"/>
  <c r="T23" i="13"/>
  <c r="Q24" i="13"/>
  <c r="R24" i="13"/>
  <c r="S24" i="13"/>
  <c r="T24" i="13"/>
  <c r="Q25" i="13"/>
  <c r="R25" i="13"/>
  <c r="S25" i="13"/>
  <c r="T25" i="13"/>
  <c r="Q26" i="13"/>
  <c r="R26" i="13"/>
  <c r="S26" i="13"/>
  <c r="T26" i="13"/>
  <c r="Q27" i="13"/>
  <c r="R27" i="13"/>
  <c r="S27" i="13"/>
  <c r="T27" i="13"/>
  <c r="Q28" i="13"/>
  <c r="R28" i="13"/>
  <c r="S28" i="13"/>
  <c r="T28" i="13"/>
  <c r="Q29" i="13"/>
  <c r="R29" i="13"/>
  <c r="S29" i="13"/>
  <c r="T29" i="13"/>
  <c r="Q30" i="13"/>
  <c r="R30" i="13"/>
  <c r="S30" i="13"/>
  <c r="T30" i="13"/>
  <c r="Q31" i="13"/>
  <c r="R31" i="13"/>
  <c r="S31" i="13"/>
  <c r="T31" i="13"/>
  <c r="Q32" i="13"/>
  <c r="R32" i="13"/>
  <c r="S32" i="13"/>
  <c r="T32" i="13"/>
  <c r="Q33" i="13"/>
  <c r="R33" i="13"/>
  <c r="S33" i="13"/>
  <c r="T33" i="13"/>
  <c r="Q34" i="13"/>
  <c r="R34" i="13"/>
  <c r="S34" i="13"/>
  <c r="T34" i="13"/>
  <c r="Q35" i="13"/>
  <c r="R35" i="13"/>
  <c r="S35" i="13"/>
  <c r="T35" i="13"/>
  <c r="Q36" i="13"/>
  <c r="R36" i="13"/>
  <c r="S36" i="13"/>
  <c r="T36" i="13"/>
  <c r="Q37" i="13"/>
  <c r="R37" i="13"/>
  <c r="S37" i="13"/>
  <c r="T37" i="13"/>
  <c r="Q38" i="13"/>
  <c r="R38" i="13"/>
  <c r="S38" i="13"/>
  <c r="T38" i="13"/>
  <c r="Q39" i="13"/>
  <c r="R39" i="13"/>
  <c r="S39" i="13"/>
  <c r="T39" i="13"/>
  <c r="Q40" i="13"/>
  <c r="R40" i="13"/>
  <c r="S40" i="13"/>
  <c r="T40" i="13"/>
  <c r="Q41" i="13"/>
  <c r="R41" i="13"/>
  <c r="S41" i="13"/>
  <c r="T41" i="13"/>
  <c r="C44" i="13"/>
  <c r="D44" i="13"/>
  <c r="E44" i="13"/>
  <c r="F44" i="13"/>
  <c r="H44" i="13"/>
  <c r="I44" i="13"/>
  <c r="J44" i="13"/>
  <c r="K44" i="13"/>
  <c r="L44" i="13"/>
  <c r="M44" i="13"/>
  <c r="N44" i="13"/>
  <c r="O44" i="13"/>
  <c r="S44" i="13"/>
  <c r="T44" i="13"/>
  <c r="C46" i="13"/>
  <c r="G46" i="13" s="1"/>
  <c r="D46" i="13"/>
  <c r="E46" i="13"/>
  <c r="F46" i="13"/>
  <c r="H46" i="13"/>
  <c r="I46" i="13"/>
  <c r="P46" i="13" s="1"/>
  <c r="U46" i="13" s="1"/>
  <c r="J46" i="13"/>
  <c r="K46" i="13"/>
  <c r="L46" i="13"/>
  <c r="M46" i="13"/>
  <c r="N46" i="13"/>
  <c r="O46" i="13"/>
  <c r="S46" i="13"/>
  <c r="T46" i="13"/>
  <c r="V47" i="12" l="1"/>
  <c r="S47" i="6"/>
  <c r="AI47" i="11"/>
  <c r="AE47" i="10"/>
  <c r="Q46" i="13"/>
  <c r="AD45" i="10"/>
  <c r="R44" i="13"/>
  <c r="T45" i="7"/>
  <c r="R47" i="8"/>
  <c r="Q47" i="7"/>
  <c r="AF47" i="11"/>
  <c r="AE47" i="11"/>
  <c r="R47" i="6"/>
</calcChain>
</file>

<file path=xl/sharedStrings.xml><?xml version="1.0" encoding="utf-8"?>
<sst xmlns="http://schemas.openxmlformats.org/spreadsheetml/2006/main" count="2057" uniqueCount="236">
  <si>
    <t>To: El Paso Marketing   -  fax # 915-521-4751</t>
  </si>
  <si>
    <t xml:space="preserve"> El Paso Generation   -  fax # 915-521-4711</t>
  </si>
  <si>
    <t>HR ENDING</t>
  </si>
  <si>
    <t>FOUR CORNERS</t>
  </si>
  <si>
    <t>EDDY</t>
  </si>
  <si>
    <t>Pacific</t>
  </si>
  <si>
    <t>Mountain</t>
  </si>
  <si>
    <t>SALE</t>
  </si>
  <si>
    <t xml:space="preserve">Standard </t>
  </si>
  <si>
    <t>Standard</t>
  </si>
  <si>
    <t>SPS</t>
  </si>
  <si>
    <t>EPMI</t>
  </si>
  <si>
    <t>Time</t>
  </si>
  <si>
    <t>FOR THE DAY</t>
  </si>
  <si>
    <t>TOTAL NET</t>
  </si>
  <si>
    <t>NET PALO VERDE</t>
  </si>
  <si>
    <t>NET FOUR CORNERS</t>
  </si>
  <si>
    <t>NET EDDY</t>
  </si>
  <si>
    <t>PST</t>
  </si>
  <si>
    <t>MST</t>
  </si>
  <si>
    <t>DIRECT BILL</t>
  </si>
  <si>
    <t>0100</t>
  </si>
  <si>
    <t>0200</t>
  </si>
  <si>
    <t>0300</t>
  </si>
  <si>
    <t>0400</t>
  </si>
  <si>
    <t>0500</t>
  </si>
  <si>
    <t>0600</t>
  </si>
  <si>
    <t>0700</t>
  </si>
  <si>
    <t>0800</t>
  </si>
  <si>
    <t>0900</t>
  </si>
  <si>
    <t>1000</t>
  </si>
  <si>
    <t>MST Total</t>
  </si>
  <si>
    <t>Today's Scheduled MWh</t>
  </si>
  <si>
    <t>TOTAL SALES</t>
  </si>
  <si>
    <t>TOTAL PURCHASES</t>
  </si>
  <si>
    <t>PST TOTAL</t>
  </si>
  <si>
    <t>EPE(G)4C</t>
  </si>
  <si>
    <t>SPS (G) @ EDDY TIE</t>
  </si>
  <si>
    <t>PSCO</t>
  </si>
  <si>
    <t>EPE</t>
  </si>
  <si>
    <t>AZPS(T)FC3/PPD2</t>
  </si>
  <si>
    <t>CALPINE</t>
  </si>
  <si>
    <t>WALC(T)PPD2/COOLIDGE</t>
  </si>
  <si>
    <t>EPE (L) @ EDDY TIE</t>
  </si>
  <si>
    <t>CRSP(L)COOLIDGE</t>
  </si>
  <si>
    <t>PURCHASE</t>
  </si>
  <si>
    <t>MIRANT</t>
  </si>
  <si>
    <t>AEP</t>
  </si>
  <si>
    <t>PAC</t>
  </si>
  <si>
    <t>WESCO</t>
  </si>
  <si>
    <t>ONGOING DAILY</t>
  </si>
  <si>
    <t>ON GOING DAILY</t>
  </si>
  <si>
    <t>SNCL</t>
  </si>
  <si>
    <t>SETC</t>
  </si>
  <si>
    <t>PNM</t>
  </si>
  <si>
    <t>SRP</t>
  </si>
  <si>
    <t>AETS</t>
  </si>
  <si>
    <t>PALO VERDE</t>
  </si>
  <si>
    <t>SRP(G)PV</t>
  </si>
  <si>
    <t>APC</t>
  </si>
  <si>
    <t>WESCO(L)SP15</t>
  </si>
  <si>
    <t>3/1/02-3/31/02</t>
  </si>
  <si>
    <t>EPE(G)PV</t>
  </si>
  <si>
    <t>ISO(T)PVD/SP15</t>
  </si>
  <si>
    <t>ISO(T0PVD/SP15</t>
  </si>
  <si>
    <t>PNM(L)4C345</t>
  </si>
  <si>
    <t>PNM(T)4C/4C</t>
  </si>
  <si>
    <t xml:space="preserve">SALE OPTION </t>
  </si>
  <si>
    <t>EPMI DEAL #502431</t>
  </si>
  <si>
    <t>4/1/02-4/30/02</t>
  </si>
  <si>
    <t>EPE(T)PV/WW</t>
  </si>
  <si>
    <t>TEP(T)WW/SP3</t>
  </si>
  <si>
    <t>EPE(T)SP3/LUNA</t>
  </si>
  <si>
    <t>EPE(L)LUNA</t>
  </si>
  <si>
    <t>SRP(G)SYS</t>
  </si>
  <si>
    <t>SRP(T)SYS/WW(GF)</t>
  </si>
  <si>
    <t>SRP(T)WW/PV(01006753)F</t>
  </si>
  <si>
    <t>BP</t>
  </si>
  <si>
    <t>EPMI TAG#41803</t>
  </si>
  <si>
    <t>PAC(G)CHOLLA</t>
  </si>
  <si>
    <t>PAC(T)CHOLLA/WW/PV</t>
  </si>
  <si>
    <t>BPEC</t>
  </si>
  <si>
    <t>PGE</t>
  </si>
  <si>
    <t>SPS TAG# 53592</t>
  </si>
  <si>
    <t>SPS TAG#53569</t>
  </si>
  <si>
    <t>SPS TAG#53577</t>
  </si>
  <si>
    <t>SPS TAG#53579</t>
  </si>
  <si>
    <t>WESCO TAG#58793</t>
  </si>
  <si>
    <t>IPC TAG#P1008E0</t>
  </si>
  <si>
    <t>EPMI TAG#41793</t>
  </si>
  <si>
    <t>EPMI TAG#41798</t>
  </si>
  <si>
    <t>EPME</t>
  </si>
  <si>
    <t>IDAC</t>
  </si>
  <si>
    <t>IPC(L)SP15</t>
  </si>
  <si>
    <t>CAES</t>
  </si>
  <si>
    <t>EPMI TAG#41802</t>
  </si>
  <si>
    <t>NVPM</t>
  </si>
  <si>
    <t>CALP</t>
  </si>
  <si>
    <t>PINWEST(G)PV</t>
  </si>
  <si>
    <t>MORGAN</t>
  </si>
  <si>
    <t>EPMI TAG#41846</t>
  </si>
  <si>
    <t>EPMI TAG#41847</t>
  </si>
  <si>
    <t>SPS TAG#53906</t>
  </si>
  <si>
    <t>SPS TAG#53908</t>
  </si>
  <si>
    <t>SPS TAG#53928</t>
  </si>
  <si>
    <t>CARRY OVER FROM 4/1</t>
  </si>
  <si>
    <t>EPMI TAG#41815</t>
  </si>
  <si>
    <t>EPMI TAG#41844</t>
  </si>
  <si>
    <t>EPMI TAG#41831</t>
  </si>
  <si>
    <t>APE</t>
  </si>
  <si>
    <t>MAEM</t>
  </si>
  <si>
    <t>EPE(G)PV(TEPEXCH)</t>
  </si>
  <si>
    <t>TEP(T)PV5/PV5</t>
  </si>
  <si>
    <t>CRSPM</t>
  </si>
  <si>
    <t>CARRY OVER FROM 4/2</t>
  </si>
  <si>
    <t>`</t>
  </si>
  <si>
    <t>PGET</t>
  </si>
  <si>
    <t>TEMU</t>
  </si>
  <si>
    <t>EDISON</t>
  </si>
  <si>
    <t>DYPM</t>
  </si>
  <si>
    <t>EPMI TAG#41860</t>
  </si>
  <si>
    <t>SPS TAG#54056</t>
  </si>
  <si>
    <t>SPS TAG#54055</t>
  </si>
  <si>
    <t>SPS TAG#54054</t>
  </si>
  <si>
    <t>SPS TAG#54058</t>
  </si>
  <si>
    <t>WESCO TAG#59165</t>
  </si>
  <si>
    <t>IPC TAG#P1045E0</t>
  </si>
  <si>
    <t>pinnwest</t>
  </si>
  <si>
    <t>AMSI</t>
  </si>
  <si>
    <t>EPMI TAG#41879</t>
  </si>
  <si>
    <t>EPMI TAG#41880</t>
  </si>
  <si>
    <t>CHPD (G)SYS</t>
  </si>
  <si>
    <t>BPA(T)CHPD/BIGEDDY/NOB</t>
  </si>
  <si>
    <t>APX</t>
  </si>
  <si>
    <t>ISO(T)NOB/SYLMAR/PVD</t>
  </si>
  <si>
    <t>RESW</t>
  </si>
  <si>
    <t>CARRY OVER FROM 4/3</t>
  </si>
  <si>
    <t>LDWP(G)PV</t>
  </si>
  <si>
    <t>IPC</t>
  </si>
  <si>
    <t>PAC(G)CHOLLW</t>
  </si>
  <si>
    <t>APS(T)CHOLLA/WW/PV</t>
  </si>
  <si>
    <t>4/4/02-4/30/02</t>
  </si>
  <si>
    <t>SCHEDULED FOR THE MONTH</t>
  </si>
  <si>
    <t>TEP(G)PV-EPE EXCH</t>
  </si>
  <si>
    <t>TEP(T)PV/PV</t>
  </si>
  <si>
    <t>TEP</t>
  </si>
  <si>
    <t>SPS TAG#54165</t>
  </si>
  <si>
    <t>SPS TAG#54166</t>
  </si>
  <si>
    <t>SPS TAG#54167</t>
  </si>
  <si>
    <t>SPS TAG#54168</t>
  </si>
  <si>
    <t>SPS TAG#54170</t>
  </si>
  <si>
    <t>PNM(G)PV</t>
  </si>
  <si>
    <t>RESI</t>
  </si>
  <si>
    <t>SEMP</t>
  </si>
  <si>
    <t>EPMI TAG#41919</t>
  </si>
  <si>
    <t>MAEM TAG#15480</t>
  </si>
  <si>
    <t>MAEM TAG#15483</t>
  </si>
  <si>
    <t>AEP TAG#7460</t>
  </si>
  <si>
    <t>WESCO TAG#59251</t>
  </si>
  <si>
    <t>WESCO TAG#59263</t>
  </si>
  <si>
    <t>ALLEGHENY TAG1093A00</t>
  </si>
  <si>
    <t>AETS(L)SP15</t>
  </si>
  <si>
    <t>PSCO TAG#54169</t>
  </si>
  <si>
    <t>PSCO TAG#54191</t>
  </si>
  <si>
    <t>PAC(T)4C3/PACSYS</t>
  </si>
  <si>
    <t>PAC(L)SYS</t>
  </si>
  <si>
    <t>EPMI TAG#41895</t>
  </si>
  <si>
    <t>CARRY OVER FROM 4/4</t>
  </si>
  <si>
    <t>SPR</t>
  </si>
  <si>
    <t>SRP(T)PVS/KYRENE</t>
  </si>
  <si>
    <t>SRP(L)KYRENE</t>
  </si>
  <si>
    <t>CONAGRA</t>
  </si>
  <si>
    <t>CORAL</t>
  </si>
  <si>
    <t>EPMI TAG#41935</t>
  </si>
  <si>
    <t>EPMI TAG#41934</t>
  </si>
  <si>
    <t>SPS TAG#54285</t>
  </si>
  <si>
    <t>SPS TAG#54286</t>
  </si>
  <si>
    <t>SPS TAG#54283</t>
  </si>
  <si>
    <t>SPS TAG#54288</t>
  </si>
  <si>
    <t>SPS TAG#54282</t>
  </si>
  <si>
    <t>IPC TAG#P1255E1</t>
  </si>
  <si>
    <t>ENKO TAG#56537</t>
  </si>
  <si>
    <t>WESCO TAG#59404</t>
  </si>
  <si>
    <t>AETS TAG#1096A00</t>
  </si>
  <si>
    <t>IDAC TAG#P1099E0</t>
  </si>
  <si>
    <t>PSCO TAG#54365</t>
  </si>
  <si>
    <t>EPMI TAG#41923</t>
  </si>
  <si>
    <t>EPEC</t>
  </si>
  <si>
    <t>PSCM</t>
  </si>
  <si>
    <t>ENKO</t>
  </si>
  <si>
    <t>ENKO(L)SP15</t>
  </si>
  <si>
    <t>BURBANK</t>
  </si>
  <si>
    <t>WESCL(L)SP15</t>
  </si>
  <si>
    <t>AETS TAG#1099A00</t>
  </si>
  <si>
    <t>ISP(T)PVD/SP15</t>
  </si>
  <si>
    <t>PNM(T)4C345/4C345</t>
  </si>
  <si>
    <t>CARRY OVER FROM 4/5</t>
  </si>
  <si>
    <t>IPC TAG#P1256E1</t>
  </si>
  <si>
    <t>WESCO TAG#59405</t>
  </si>
  <si>
    <t>MAEM TAG#15539</t>
  </si>
  <si>
    <t>MAEM TAG#15538</t>
  </si>
  <si>
    <t>CISO(T)PVD/SP15</t>
  </si>
  <si>
    <t>TEP(G)SANJUAN</t>
  </si>
  <si>
    <t>TEP(T)SANJUN3/WW5/PV5</t>
  </si>
  <si>
    <t>MSR</t>
  </si>
  <si>
    <t>SPS TAG#54490</t>
  </si>
  <si>
    <t>SPS TAG#54491</t>
  </si>
  <si>
    <t>SPS TAG#54455</t>
  </si>
  <si>
    <t>SPS TAG#54468</t>
  </si>
  <si>
    <t>SPS TAG#54472</t>
  </si>
  <si>
    <t>SPS TAG#54530</t>
  </si>
  <si>
    <t>SPS TAG#54539</t>
  </si>
  <si>
    <t>SPS TAG#54528</t>
  </si>
  <si>
    <t>EPMI TAG#41962;41989</t>
  </si>
  <si>
    <t>EPMI TAG#41967</t>
  </si>
  <si>
    <t>EPMI TAG#41969</t>
  </si>
  <si>
    <t>SRP(G)NAVJO</t>
  </si>
  <si>
    <t>SRP(T)NAVJO/WW/PV</t>
  </si>
  <si>
    <t>MAEM TAG#15589</t>
  </si>
  <si>
    <t>MAEM TAG#15590</t>
  </si>
  <si>
    <t>.</t>
  </si>
  <si>
    <t>SPS TAG#54510</t>
  </si>
  <si>
    <t>IPC TAG#P1318E0</t>
  </si>
  <si>
    <t>IPC TAG#P1319E0</t>
  </si>
  <si>
    <t>SPS TAG#54559</t>
  </si>
  <si>
    <t>LDWP</t>
  </si>
  <si>
    <t>LDWP(T)PVD/SYLMAR/SYS</t>
  </si>
  <si>
    <t>LDWP(L)SYS</t>
  </si>
  <si>
    <t>CARRY OVER FROM 4/6</t>
  </si>
  <si>
    <t>PDT</t>
  </si>
  <si>
    <t>PDT TOTAL</t>
  </si>
  <si>
    <t>Daylight</t>
  </si>
  <si>
    <t>SPS TAG#54564</t>
  </si>
  <si>
    <t>SPS TAG#54566</t>
  </si>
  <si>
    <t>SPS TAG#54565</t>
  </si>
  <si>
    <t>CALPINE TAG#4947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</si>
</sst>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$&quot;#,##0.00_);[Red]\(&quot;$&quot;#,##0.00\)"/>
    <numFmt numFmtId="164" formatCode="0_);[Red]\(0\)"/>
    <numFmt numFmtId="165" formatCode="mm/dd/yy"/>
  </numFmts>
  <fonts count="20" x14ac:knownFonts="1">
    <font>
      <sz val="10"/>
      <name val="Arial"/>
    </font>
    <font>
      <sz val="10"/>
      <color indexed="8"/>
      <name val="Arial"/>
      <family val="2"/>
    </font>
    <font>
      <b/>
      <sz val="14"/>
      <color indexed="8"/>
      <name val="Arial"/>
      <family val="2"/>
    </font>
    <font>
      <sz val="14"/>
      <color indexed="8"/>
      <name val="Arial"/>
      <family val="2"/>
    </font>
    <font>
      <sz val="10"/>
      <name val="Arial"/>
      <family val="2"/>
    </font>
    <font>
      <b/>
      <sz val="15"/>
      <color indexed="17"/>
      <name val="Arial"/>
      <family val="2"/>
    </font>
    <font>
      <b/>
      <sz val="10"/>
      <color indexed="8"/>
      <name val="Arial"/>
      <family val="2"/>
    </font>
    <font>
      <b/>
      <sz val="10"/>
      <color indexed="17"/>
      <name val="Arial"/>
      <family val="2"/>
    </font>
    <font>
      <b/>
      <sz val="10"/>
      <color indexed="18"/>
      <name val="Arial"/>
      <family val="2"/>
    </font>
    <font>
      <u/>
      <sz val="10"/>
      <color indexed="12"/>
      <name val="Arial"/>
    </font>
    <font>
      <b/>
      <sz val="10"/>
      <name val="Arial"/>
      <family val="2"/>
    </font>
    <font>
      <b/>
      <sz val="10"/>
      <color indexed="20"/>
      <name val="Arial"/>
      <family val="2"/>
    </font>
    <font>
      <sz val="12"/>
      <color indexed="8"/>
      <name val="Arial"/>
      <family val="2"/>
    </font>
    <font>
      <sz val="10"/>
      <color indexed="10"/>
      <name val="Arial"/>
      <family val="2"/>
    </font>
    <font>
      <b/>
      <sz val="8"/>
      <name val="Arial"/>
      <family val="2"/>
    </font>
    <font>
      <b/>
      <sz val="10"/>
      <color indexed="16"/>
      <name val="Arial"/>
      <family val="2"/>
    </font>
    <font>
      <sz val="10"/>
      <color indexed="16"/>
      <name val="Arial"/>
      <family val="2"/>
    </font>
    <font>
      <sz val="10"/>
      <color indexed="12"/>
      <name val="Arial"/>
      <family val="2"/>
    </font>
    <font>
      <sz val="12"/>
      <name val="Arial"/>
      <family val="2"/>
    </font>
    <font>
      <sz val="8"/>
      <color indexed="1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3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55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>
      <alignment vertical="top"/>
      <protection locked="0"/>
    </xf>
  </cellStyleXfs>
  <cellXfs count="111">
    <xf numFmtId="0" fontId="0" fillId="0" borderId="0" xfId="0"/>
    <xf numFmtId="164" fontId="1" fillId="0" borderId="0" xfId="0" applyNumberFormat="1" applyFont="1" applyAlignment="1"/>
    <xf numFmtId="164" fontId="1" fillId="0" borderId="0" xfId="0" applyNumberFormat="1" applyFont="1" applyAlignment="1">
      <alignment wrapText="1"/>
    </xf>
    <xf numFmtId="164" fontId="2" fillId="0" borderId="0" xfId="0" quotePrefix="1" applyNumberFormat="1" applyFont="1" applyFill="1" applyAlignment="1">
      <alignment horizontal="center" wrapText="1"/>
    </xf>
    <xf numFmtId="164" fontId="3" fillId="0" borderId="0" xfId="0" applyNumberFormat="1" applyFont="1" applyAlignment="1">
      <alignment horizontal="center" wrapText="1"/>
    </xf>
    <xf numFmtId="164" fontId="4" fillId="0" borderId="0" xfId="0" applyNumberFormat="1" applyFont="1" applyAlignment="1">
      <alignment wrapText="1"/>
    </xf>
    <xf numFmtId="164" fontId="1" fillId="0" borderId="0" xfId="0" applyNumberFormat="1" applyFont="1" applyFill="1" applyAlignment="1">
      <alignment wrapText="1"/>
    </xf>
    <xf numFmtId="165" fontId="5" fillId="0" borderId="0" xfId="0" applyNumberFormat="1" applyFont="1" applyAlignment="1">
      <alignment horizontal="center" vertical="center" wrapText="1"/>
    </xf>
    <xf numFmtId="164" fontId="6" fillId="0" borderId="0" xfId="0" applyNumberFormat="1" applyFont="1" applyFill="1" applyAlignment="1">
      <alignment horizontal="center" wrapText="1"/>
    </xf>
    <xf numFmtId="164" fontId="7" fillId="0" borderId="0" xfId="0" applyNumberFormat="1" applyFont="1" applyFill="1" applyBorder="1" applyAlignment="1">
      <alignment horizontal="center" wrapText="1"/>
    </xf>
    <xf numFmtId="164" fontId="7" fillId="0" borderId="1" xfId="0" applyNumberFormat="1" applyFont="1" applyFill="1" applyBorder="1" applyAlignment="1">
      <alignment horizontal="center" wrapText="1"/>
    </xf>
    <xf numFmtId="164" fontId="1" fillId="0" borderId="0" xfId="0" applyNumberFormat="1" applyFont="1" applyFill="1" applyBorder="1" applyAlignment="1">
      <alignment horizontal="center" wrapText="1"/>
    </xf>
    <xf numFmtId="164" fontId="4" fillId="0" borderId="0" xfId="0" applyNumberFormat="1" applyFont="1" applyBorder="1" applyAlignment="1">
      <alignment wrapText="1"/>
    </xf>
    <xf numFmtId="164" fontId="1" fillId="0" borderId="2" xfId="0" applyNumberFormat="1" applyFont="1" applyBorder="1" applyAlignment="1">
      <alignment horizontal="center" wrapText="1"/>
    </xf>
    <xf numFmtId="164" fontId="1" fillId="0" borderId="3" xfId="0" applyNumberFormat="1" applyFont="1" applyFill="1" applyBorder="1" applyAlignment="1">
      <alignment horizontal="center" wrapText="1"/>
    </xf>
    <xf numFmtId="164" fontId="1" fillId="0" borderId="2" xfId="0" applyNumberFormat="1" applyFont="1" applyFill="1" applyBorder="1" applyAlignment="1">
      <alignment horizontal="center" wrapText="1"/>
    </xf>
    <xf numFmtId="164" fontId="1" fillId="0" borderId="4" xfId="0" applyNumberFormat="1" applyFont="1" applyBorder="1" applyAlignment="1">
      <alignment horizontal="center" wrapText="1"/>
    </xf>
    <xf numFmtId="164" fontId="1" fillId="0" borderId="5" xfId="0" applyNumberFormat="1" applyFont="1" applyFill="1" applyBorder="1" applyAlignment="1">
      <alignment horizontal="center" wrapText="1"/>
    </xf>
    <xf numFmtId="164" fontId="1" fillId="0" borderId="4" xfId="0" applyNumberFormat="1" applyFont="1" applyFill="1" applyBorder="1" applyAlignment="1">
      <alignment horizontal="center" wrapText="1"/>
    </xf>
    <xf numFmtId="8" fontId="9" fillId="0" borderId="5" xfId="1" applyNumberFormat="1" applyFill="1" applyBorder="1" applyAlignment="1" applyProtection="1">
      <alignment horizontal="center" wrapText="1"/>
    </xf>
    <xf numFmtId="164" fontId="1" fillId="0" borderId="0" xfId="0" applyNumberFormat="1" applyFont="1" applyFill="1" applyBorder="1" applyAlignment="1">
      <alignment wrapText="1"/>
    </xf>
    <xf numFmtId="8" fontId="9" fillId="0" borderId="4" xfId="1" applyNumberFormat="1" applyFill="1" applyBorder="1" applyAlignment="1" applyProtection="1">
      <alignment horizontal="center" wrapText="1"/>
    </xf>
    <xf numFmtId="8" fontId="4" fillId="0" borderId="0" xfId="0" applyNumberFormat="1" applyFont="1" applyFill="1" applyBorder="1" applyAlignment="1">
      <alignment horizontal="center" wrapText="1"/>
    </xf>
    <xf numFmtId="8" fontId="1" fillId="0" borderId="4" xfId="0" applyNumberFormat="1" applyFont="1" applyFill="1" applyBorder="1" applyAlignment="1">
      <alignment horizontal="center" wrapText="1"/>
    </xf>
    <xf numFmtId="164" fontId="1" fillId="0" borderId="4" xfId="0" applyNumberFormat="1" applyFont="1" applyBorder="1" applyAlignment="1">
      <alignment wrapText="1"/>
    </xf>
    <xf numFmtId="8" fontId="6" fillId="0" borderId="5" xfId="0" applyNumberFormat="1" applyFont="1" applyFill="1" applyBorder="1" applyAlignment="1">
      <alignment horizontal="center" wrapText="1"/>
    </xf>
    <xf numFmtId="8" fontId="6" fillId="0" borderId="0" xfId="0" applyNumberFormat="1" applyFont="1" applyFill="1" applyBorder="1" applyAlignment="1">
      <alignment horizontal="center" wrapText="1"/>
    </xf>
    <xf numFmtId="8" fontId="6" fillId="0" borderId="4" xfId="0" applyNumberFormat="1" applyFont="1" applyFill="1" applyBorder="1" applyAlignment="1">
      <alignment horizontal="center" wrapText="1"/>
    </xf>
    <xf numFmtId="8" fontId="6" fillId="0" borderId="6" xfId="0" applyNumberFormat="1" applyFont="1" applyFill="1" applyBorder="1" applyAlignment="1">
      <alignment horizontal="center" wrapText="1"/>
    </xf>
    <xf numFmtId="14" fontId="6" fillId="0" borderId="7" xfId="0" applyNumberFormat="1" applyFont="1" applyFill="1" applyBorder="1" applyAlignment="1">
      <alignment horizontal="center" wrapText="1"/>
    </xf>
    <xf numFmtId="164" fontId="4" fillId="0" borderId="0" xfId="0" applyNumberFormat="1" applyFont="1" applyFill="1" applyAlignment="1">
      <alignment wrapText="1"/>
    </xf>
    <xf numFmtId="8" fontId="4" fillId="0" borderId="0" xfId="0" applyNumberFormat="1" applyFont="1" applyAlignment="1">
      <alignment wrapText="1"/>
    </xf>
    <xf numFmtId="164" fontId="4" fillId="0" borderId="0" xfId="0" applyNumberFormat="1" applyFont="1" applyFill="1" applyBorder="1" applyAlignment="1">
      <alignment wrapText="1"/>
    </xf>
    <xf numFmtId="164" fontId="4" fillId="0" borderId="3" xfId="0" applyNumberFormat="1" applyFont="1" applyBorder="1" applyAlignment="1">
      <alignment wrapText="1"/>
    </xf>
    <xf numFmtId="14" fontId="4" fillId="0" borderId="4" xfId="0" applyNumberFormat="1" applyFont="1" applyFill="1" applyBorder="1" applyAlignment="1">
      <alignment horizontal="center" wrapText="1"/>
    </xf>
    <xf numFmtId="164" fontId="4" fillId="0" borderId="5" xfId="0" applyNumberFormat="1" applyFont="1" applyBorder="1" applyAlignment="1">
      <alignment wrapText="1"/>
    </xf>
    <xf numFmtId="164" fontId="1" fillId="0" borderId="4" xfId="0" applyNumberFormat="1" applyFont="1" applyFill="1" applyBorder="1" applyAlignment="1">
      <alignment wrapText="1"/>
    </xf>
    <xf numFmtId="164" fontId="10" fillId="0" borderId="4" xfId="0" applyNumberFormat="1" applyFont="1" applyFill="1" applyBorder="1" applyAlignment="1">
      <alignment horizontal="center" wrapText="1"/>
    </xf>
    <xf numFmtId="164" fontId="7" fillId="0" borderId="4" xfId="0" applyNumberFormat="1" applyFont="1" applyFill="1" applyBorder="1" applyAlignment="1">
      <alignment horizontal="center" wrapText="1"/>
    </xf>
    <xf numFmtId="164" fontId="11" fillId="0" borderId="4" xfId="0" applyNumberFormat="1" applyFont="1" applyFill="1" applyBorder="1" applyAlignment="1">
      <alignment horizontal="center" wrapText="1"/>
    </xf>
    <xf numFmtId="164" fontId="8" fillId="0" borderId="4" xfId="0" applyNumberFormat="1" applyFont="1" applyFill="1" applyBorder="1" applyAlignment="1">
      <alignment horizontal="center" wrapText="1"/>
    </xf>
    <xf numFmtId="164" fontId="12" fillId="0" borderId="8" xfId="0" applyNumberFormat="1" applyFont="1" applyBorder="1" applyAlignment="1">
      <alignment horizontal="center" wrapText="1"/>
    </xf>
    <xf numFmtId="164" fontId="12" fillId="0" borderId="2" xfId="0" applyNumberFormat="1" applyFont="1" applyBorder="1" applyAlignment="1">
      <alignment horizontal="center" wrapText="1"/>
    </xf>
    <xf numFmtId="164" fontId="4" fillId="0" borderId="2" xfId="0" applyNumberFormat="1" applyFont="1" applyFill="1" applyBorder="1" applyAlignment="1">
      <alignment horizontal="center" wrapText="1"/>
    </xf>
    <xf numFmtId="164" fontId="4" fillId="0" borderId="0" xfId="0" applyNumberFormat="1" applyFont="1" applyFill="1" applyBorder="1" applyAlignment="1">
      <alignment horizontal="center" wrapText="1"/>
    </xf>
    <xf numFmtId="164" fontId="4" fillId="0" borderId="5" xfId="0" applyNumberFormat="1" applyFont="1" applyFill="1" applyBorder="1" applyAlignment="1">
      <alignment horizontal="center" wrapText="1"/>
    </xf>
    <xf numFmtId="164" fontId="1" fillId="0" borderId="8" xfId="0" applyNumberFormat="1" applyFont="1" applyFill="1" applyBorder="1" applyAlignment="1">
      <alignment horizontal="center" wrapText="1"/>
    </xf>
    <xf numFmtId="164" fontId="4" fillId="0" borderId="4" xfId="0" applyNumberFormat="1" applyFont="1" applyFill="1" applyBorder="1" applyAlignment="1">
      <alignment horizontal="center" wrapText="1"/>
    </xf>
    <xf numFmtId="164" fontId="1" fillId="0" borderId="9" xfId="0" applyNumberFormat="1" applyFont="1" applyFill="1" applyBorder="1" applyAlignment="1">
      <alignment horizontal="center" wrapText="1"/>
    </xf>
    <xf numFmtId="164" fontId="1" fillId="0" borderId="2" xfId="0" quotePrefix="1" applyNumberFormat="1" applyFont="1" applyFill="1" applyBorder="1" applyAlignment="1">
      <alignment horizontal="center" wrapText="1"/>
    </xf>
    <xf numFmtId="164" fontId="1" fillId="0" borderId="9" xfId="0" quotePrefix="1" applyNumberFormat="1" applyFont="1" applyFill="1" applyBorder="1" applyAlignment="1">
      <alignment horizontal="center" wrapText="1"/>
    </xf>
    <xf numFmtId="164" fontId="1" fillId="0" borderId="0" xfId="0" quotePrefix="1" applyNumberFormat="1" applyFont="1" applyFill="1" applyBorder="1" applyAlignment="1">
      <alignment horizontal="center" wrapText="1"/>
    </xf>
    <xf numFmtId="164" fontId="13" fillId="0" borderId="2" xfId="0" quotePrefix="1" applyNumberFormat="1" applyFont="1" applyFill="1" applyBorder="1" applyAlignment="1">
      <alignment horizontal="center" wrapText="1"/>
    </xf>
    <xf numFmtId="164" fontId="1" fillId="0" borderId="4" xfId="0" quotePrefix="1" applyNumberFormat="1" applyFont="1" applyFill="1" applyBorder="1" applyAlignment="1">
      <alignment horizontal="center" wrapText="1"/>
    </xf>
    <xf numFmtId="164" fontId="13" fillId="0" borderId="4" xfId="0" quotePrefix="1" applyNumberFormat="1" applyFont="1" applyFill="1" applyBorder="1" applyAlignment="1">
      <alignment horizontal="center" wrapText="1"/>
    </xf>
    <xf numFmtId="164" fontId="1" fillId="0" borderId="7" xfId="0" applyNumberFormat="1" applyFont="1" applyFill="1" applyBorder="1" applyAlignment="1">
      <alignment horizontal="center" wrapText="1"/>
    </xf>
    <xf numFmtId="164" fontId="1" fillId="0" borderId="10" xfId="0" quotePrefix="1" applyNumberFormat="1" applyFont="1" applyFill="1" applyBorder="1" applyAlignment="1">
      <alignment horizontal="center" wrapText="1"/>
    </xf>
    <xf numFmtId="164" fontId="13" fillId="0" borderId="10" xfId="0" quotePrefix="1" applyNumberFormat="1" applyFont="1" applyFill="1" applyBorder="1" applyAlignment="1">
      <alignment horizontal="center" wrapText="1"/>
    </xf>
    <xf numFmtId="164" fontId="1" fillId="0" borderId="11" xfId="0" applyNumberFormat="1" applyFont="1" applyFill="1" applyBorder="1" applyAlignment="1">
      <alignment horizontal="center" wrapText="1"/>
    </xf>
    <xf numFmtId="164" fontId="1" fillId="0" borderId="10" xfId="0" applyNumberFormat="1" applyFont="1" applyFill="1" applyBorder="1" applyAlignment="1">
      <alignment horizontal="center" wrapText="1"/>
    </xf>
    <xf numFmtId="164" fontId="1" fillId="0" borderId="12" xfId="0" applyNumberFormat="1" applyFont="1" applyFill="1" applyBorder="1" applyAlignment="1">
      <alignment horizontal="center" wrapText="1"/>
    </xf>
    <xf numFmtId="164" fontId="1" fillId="0" borderId="13" xfId="0" quotePrefix="1" applyNumberFormat="1" applyFont="1" applyFill="1" applyBorder="1" applyAlignment="1">
      <alignment horizontal="center" wrapText="1"/>
    </xf>
    <xf numFmtId="164" fontId="1" fillId="0" borderId="1" xfId="0" applyNumberFormat="1" applyFont="1" applyFill="1" applyBorder="1" applyAlignment="1">
      <alignment wrapText="1"/>
    </xf>
    <xf numFmtId="164" fontId="1" fillId="0" borderId="8" xfId="0" applyNumberFormat="1" applyFont="1" applyFill="1" applyBorder="1" applyAlignment="1">
      <alignment wrapText="1"/>
    </xf>
    <xf numFmtId="164" fontId="10" fillId="2" borderId="0" xfId="0" applyNumberFormat="1" applyFont="1" applyFill="1" applyAlignment="1">
      <alignment horizontal="center" wrapText="1"/>
    </xf>
    <xf numFmtId="164" fontId="14" fillId="0" borderId="0" xfId="0" applyNumberFormat="1" applyFont="1" applyAlignment="1">
      <alignment wrapText="1"/>
    </xf>
    <xf numFmtId="164" fontId="1" fillId="0" borderId="0" xfId="0" applyNumberFormat="1" applyFont="1" applyBorder="1" applyAlignment="1">
      <alignment wrapText="1"/>
    </xf>
    <xf numFmtId="8" fontId="15" fillId="3" borderId="0" xfId="0" applyNumberFormat="1" applyFont="1" applyFill="1" applyBorder="1" applyAlignment="1">
      <alignment horizontal="center" wrapText="1"/>
    </xf>
    <xf numFmtId="8" fontId="15" fillId="4" borderId="0" xfId="0" applyNumberFormat="1" applyFont="1" applyFill="1" applyBorder="1" applyAlignment="1">
      <alignment horizontal="center" wrapText="1"/>
    </xf>
    <xf numFmtId="164" fontId="4" fillId="2" borderId="0" xfId="0" applyNumberFormat="1" applyFont="1" applyFill="1" applyAlignment="1">
      <alignment horizontal="center" wrapText="1"/>
    </xf>
    <xf numFmtId="164" fontId="1" fillId="0" borderId="8" xfId="0" applyNumberFormat="1" applyFont="1" applyBorder="1" applyAlignment="1">
      <alignment wrapText="1"/>
    </xf>
    <xf numFmtId="164" fontId="16" fillId="3" borderId="5" xfId="0" applyNumberFormat="1" applyFont="1" applyFill="1" applyBorder="1" applyAlignment="1">
      <alignment horizontal="center" wrapText="1"/>
    </xf>
    <xf numFmtId="164" fontId="16" fillId="4" borderId="7" xfId="0" applyNumberFormat="1" applyFont="1" applyFill="1" applyBorder="1" applyAlignment="1">
      <alignment horizontal="center" wrapText="1"/>
    </xf>
    <xf numFmtId="164" fontId="4" fillId="0" borderId="0" xfId="0" applyNumberFormat="1" applyFont="1" applyBorder="1" applyAlignment="1">
      <alignment horizontal="center" wrapText="1"/>
    </xf>
    <xf numFmtId="164" fontId="17" fillId="0" borderId="2" xfId="0" applyNumberFormat="1" applyFont="1" applyFill="1" applyBorder="1" applyAlignment="1">
      <alignment horizontal="center" wrapText="1"/>
    </xf>
    <xf numFmtId="164" fontId="4" fillId="0" borderId="7" xfId="0" applyNumberFormat="1" applyFont="1" applyFill="1" applyBorder="1" applyAlignment="1">
      <alignment horizontal="center" wrapText="1"/>
    </xf>
    <xf numFmtId="164" fontId="17" fillId="0" borderId="0" xfId="0" applyNumberFormat="1" applyFont="1" applyFill="1" applyBorder="1" applyAlignment="1">
      <alignment horizontal="center" wrapText="1"/>
    </xf>
    <xf numFmtId="0" fontId="17" fillId="0" borderId="0" xfId="0" applyFont="1" applyFill="1" applyBorder="1" applyAlignment="1">
      <alignment horizontal="center"/>
    </xf>
    <xf numFmtId="164" fontId="4" fillId="0" borderId="10" xfId="0" applyNumberFormat="1" applyFont="1" applyFill="1" applyBorder="1" applyAlignment="1">
      <alignment horizontal="center" wrapText="1"/>
    </xf>
    <xf numFmtId="164" fontId="18" fillId="0" borderId="0" xfId="0" applyNumberFormat="1" applyFont="1" applyFill="1" applyBorder="1" applyAlignment="1">
      <alignment wrapText="1"/>
    </xf>
    <xf numFmtId="0" fontId="19" fillId="0" borderId="0" xfId="0" applyFont="1" applyFill="1"/>
    <xf numFmtId="164" fontId="18" fillId="0" borderId="0" xfId="0" applyNumberFormat="1" applyFont="1" applyFill="1" applyAlignment="1">
      <alignment wrapText="1"/>
    </xf>
    <xf numFmtId="164" fontId="1" fillId="0" borderId="14" xfId="0" applyNumberFormat="1" applyFont="1" applyFill="1" applyBorder="1" applyAlignment="1">
      <alignment horizontal="center" wrapText="1"/>
    </xf>
    <xf numFmtId="164" fontId="4" fillId="0" borderId="3" xfId="0" applyNumberFormat="1" applyFont="1" applyFill="1" applyBorder="1" applyAlignment="1">
      <alignment horizontal="center" wrapText="1"/>
    </xf>
    <xf numFmtId="164" fontId="4" fillId="0" borderId="11" xfId="0" applyNumberFormat="1" applyFont="1" applyFill="1" applyBorder="1" applyAlignment="1">
      <alignment horizontal="center" wrapText="1"/>
    </xf>
    <xf numFmtId="164" fontId="1" fillId="0" borderId="13" xfId="0" applyNumberFormat="1" applyFont="1" applyFill="1" applyBorder="1" applyAlignment="1">
      <alignment horizontal="center" wrapText="1"/>
    </xf>
    <xf numFmtId="14" fontId="4" fillId="0" borderId="7" xfId="0" applyNumberFormat="1" applyFont="1" applyFill="1" applyBorder="1" applyAlignment="1">
      <alignment horizontal="center" wrapText="1"/>
    </xf>
    <xf numFmtId="14" fontId="4" fillId="0" borderId="10" xfId="0" applyNumberFormat="1" applyFont="1" applyFill="1" applyBorder="1" applyAlignment="1">
      <alignment horizontal="center" wrapText="1"/>
    </xf>
    <xf numFmtId="14" fontId="4" fillId="0" borderId="5" xfId="0" applyNumberFormat="1" applyFont="1" applyFill="1" applyBorder="1" applyAlignment="1">
      <alignment horizontal="center" wrapText="1"/>
    </xf>
    <xf numFmtId="164" fontId="8" fillId="0" borderId="0" xfId="0" applyNumberFormat="1" applyFont="1" applyFill="1" applyBorder="1" applyAlignment="1">
      <alignment horizontal="center" wrapText="1"/>
    </xf>
    <xf numFmtId="14" fontId="6" fillId="0" borderId="4" xfId="0" applyNumberFormat="1" applyFont="1" applyFill="1" applyBorder="1" applyAlignment="1">
      <alignment horizontal="center" wrapText="1"/>
    </xf>
    <xf numFmtId="8" fontId="1" fillId="0" borderId="7" xfId="0" applyNumberFormat="1" applyFont="1" applyFill="1" applyBorder="1" applyAlignment="1">
      <alignment horizontal="center" wrapText="1"/>
    </xf>
    <xf numFmtId="164" fontId="4" fillId="0" borderId="5" xfId="0" applyNumberFormat="1" applyFont="1" applyFill="1" applyBorder="1" applyAlignment="1">
      <alignment wrapText="1"/>
    </xf>
    <xf numFmtId="164" fontId="13" fillId="0" borderId="3" xfId="0" quotePrefix="1" applyNumberFormat="1" applyFont="1" applyFill="1" applyBorder="1" applyAlignment="1">
      <alignment horizontal="center" wrapText="1"/>
    </xf>
    <xf numFmtId="164" fontId="13" fillId="0" borderId="5" xfId="0" quotePrefix="1" applyNumberFormat="1" applyFont="1" applyFill="1" applyBorder="1" applyAlignment="1">
      <alignment horizontal="center" wrapText="1"/>
    </xf>
    <xf numFmtId="164" fontId="13" fillId="0" borderId="12" xfId="0" quotePrefix="1" applyNumberFormat="1" applyFont="1" applyFill="1" applyBorder="1" applyAlignment="1">
      <alignment horizontal="center" wrapText="1"/>
    </xf>
    <xf numFmtId="164" fontId="3" fillId="0" borderId="0" xfId="0" applyNumberFormat="1" applyFont="1" applyFill="1" applyAlignment="1">
      <alignment horizontal="center" wrapText="1"/>
    </xf>
    <xf numFmtId="8" fontId="9" fillId="0" borderId="0" xfId="1" applyNumberFormat="1" applyFill="1" applyBorder="1" applyAlignment="1" applyProtection="1">
      <alignment horizontal="center" wrapText="1"/>
    </xf>
    <xf numFmtId="164" fontId="4" fillId="0" borderId="12" xfId="0" applyNumberFormat="1" applyFont="1" applyFill="1" applyBorder="1" applyAlignment="1">
      <alignment horizontal="center" wrapText="1"/>
    </xf>
    <xf numFmtId="164" fontId="17" fillId="0" borderId="3" xfId="0" applyNumberFormat="1" applyFont="1" applyFill="1" applyBorder="1" applyAlignment="1">
      <alignment horizontal="center" wrapText="1"/>
    </xf>
    <xf numFmtId="8" fontId="6" fillId="5" borderId="4" xfId="0" applyNumberFormat="1" applyFont="1" applyFill="1" applyBorder="1" applyAlignment="1">
      <alignment horizontal="center" wrapText="1"/>
    </xf>
    <xf numFmtId="164" fontId="2" fillId="0" borderId="0" xfId="0" applyNumberFormat="1" applyFont="1" applyFill="1" applyAlignment="1">
      <alignment horizontal="center" wrapText="1"/>
    </xf>
    <xf numFmtId="8" fontId="6" fillId="6" borderId="4" xfId="0" applyNumberFormat="1" applyFont="1" applyFill="1" applyBorder="1" applyAlignment="1">
      <alignment horizontal="center" wrapText="1"/>
    </xf>
    <xf numFmtId="164" fontId="4" fillId="0" borderId="9" xfId="0" applyNumberFormat="1" applyFont="1" applyFill="1" applyBorder="1" applyAlignment="1">
      <alignment horizontal="center" wrapText="1"/>
    </xf>
    <xf numFmtId="164" fontId="4" fillId="0" borderId="13" xfId="0" applyNumberFormat="1" applyFont="1" applyFill="1" applyBorder="1" applyAlignment="1">
      <alignment horizontal="center" wrapText="1"/>
    </xf>
    <xf numFmtId="164" fontId="4" fillId="0" borderId="1" xfId="0" applyNumberFormat="1" applyFont="1" applyFill="1" applyBorder="1" applyAlignment="1">
      <alignment horizontal="center" wrapText="1"/>
    </xf>
    <xf numFmtId="164" fontId="13" fillId="0" borderId="4" xfId="0" applyNumberFormat="1" applyFont="1" applyFill="1" applyBorder="1" applyAlignment="1">
      <alignment horizontal="center" wrapText="1"/>
    </xf>
    <xf numFmtId="14" fontId="4" fillId="0" borderId="11" xfId="0" applyNumberFormat="1" applyFont="1" applyFill="1" applyBorder="1" applyAlignment="1">
      <alignment horizontal="center" wrapText="1"/>
    </xf>
    <xf numFmtId="164" fontId="1" fillId="6" borderId="12" xfId="0" applyNumberFormat="1" applyFont="1" applyFill="1" applyBorder="1" applyAlignment="1">
      <alignment horizontal="center" wrapText="1"/>
    </xf>
    <xf numFmtId="164" fontId="1" fillId="0" borderId="1" xfId="0" applyNumberFormat="1" applyFont="1" applyFill="1" applyBorder="1" applyAlignment="1">
      <alignment horizontal="center" wrapText="1"/>
    </xf>
    <xf numFmtId="164" fontId="1" fillId="0" borderId="7" xfId="0" quotePrefix="1" applyNumberFormat="1" applyFont="1" applyFill="1" applyBorder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AL106"/>
  <sheetViews>
    <sheetView tabSelected="1" topLeftCell="A4" zoomScale="60" workbookViewId="0">
      <selection activeCell="D34" sqref="D34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6" width="30.5703125" style="30" customWidth="1"/>
    <col min="7" max="7" width="21.42578125" style="30" customWidth="1"/>
    <col min="8" max="12" width="30.5703125" style="30" customWidth="1"/>
    <col min="13" max="14" width="30.28515625" style="5" customWidth="1"/>
    <col min="15" max="15" width="30.28515625" style="30" customWidth="1"/>
    <col min="16" max="16" width="21.42578125" style="30" customWidth="1"/>
    <col min="17" max="17" width="31.42578125" style="5" customWidth="1"/>
    <col min="18" max="19" width="28.85546875" style="5" customWidth="1"/>
    <col min="20" max="20" width="31.42578125" style="5" customWidth="1"/>
    <col min="21" max="21" width="26.42578125" style="5" customWidth="1"/>
    <col min="22" max="16384" width="16.7109375" style="5"/>
  </cols>
  <sheetData>
    <row r="1" spans="1:20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4"/>
      <c r="N1" s="4"/>
      <c r="O1" s="96"/>
      <c r="P1" s="3"/>
      <c r="Q1" s="4"/>
      <c r="R1" s="4"/>
      <c r="S1" s="4"/>
      <c r="T1" s="4"/>
    </row>
    <row r="2" spans="1:20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</row>
    <row r="3" spans="1:20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</row>
    <row r="4" spans="1:20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</row>
    <row r="5" spans="1:20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</row>
    <row r="6" spans="1:20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</row>
    <row r="7" spans="1:20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</row>
    <row r="8" spans="1:20" ht="21.75" customHeight="1" x14ac:dyDescent="0.2">
      <c r="B8" s="7">
        <v>37354</v>
      </c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</row>
    <row r="9" spans="1:20" ht="13.5" thickBot="1" x14ac:dyDescent="0.25">
      <c r="A9" s="2" t="s">
        <v>2</v>
      </c>
      <c r="B9" s="2" t="s">
        <v>220</v>
      </c>
      <c r="C9" s="9" t="s">
        <v>57</v>
      </c>
      <c r="D9" s="9" t="s">
        <v>57</v>
      </c>
      <c r="E9" s="10" t="s">
        <v>3</v>
      </c>
      <c r="F9" s="10" t="s">
        <v>3</v>
      </c>
      <c r="G9" s="11"/>
      <c r="H9" s="10" t="s">
        <v>57</v>
      </c>
      <c r="I9" s="10" t="s">
        <v>57</v>
      </c>
      <c r="J9" s="10" t="s">
        <v>57</v>
      </c>
      <c r="K9" s="10" t="s">
        <v>57</v>
      </c>
      <c r="L9" s="10" t="s">
        <v>57</v>
      </c>
      <c r="M9" s="89" t="s">
        <v>4</v>
      </c>
      <c r="N9" s="89" t="s">
        <v>4</v>
      </c>
      <c r="O9" s="89" t="s">
        <v>4</v>
      </c>
      <c r="P9" s="11"/>
      <c r="Q9" s="12"/>
      <c r="R9" s="12"/>
      <c r="S9" s="12"/>
      <c r="T9" s="12"/>
    </row>
    <row r="10" spans="1:20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5" t="s">
        <v>7</v>
      </c>
      <c r="G10" s="11"/>
      <c r="H10" s="15" t="s">
        <v>45</v>
      </c>
      <c r="I10" s="15" t="s">
        <v>45</v>
      </c>
      <c r="J10" s="15" t="s">
        <v>45</v>
      </c>
      <c r="K10" s="15" t="s">
        <v>45</v>
      </c>
      <c r="L10" s="15" t="s">
        <v>45</v>
      </c>
      <c r="M10" s="48" t="s">
        <v>7</v>
      </c>
      <c r="N10" s="48" t="s">
        <v>7</v>
      </c>
      <c r="O10" s="15" t="s">
        <v>67</v>
      </c>
      <c r="P10" s="11"/>
    </row>
    <row r="11" spans="1:20" x14ac:dyDescent="0.2">
      <c r="A11" s="16" t="s">
        <v>231</v>
      </c>
      <c r="B11" s="16" t="s">
        <v>9</v>
      </c>
      <c r="C11" s="17" t="s">
        <v>10</v>
      </c>
      <c r="D11" s="17" t="s">
        <v>10</v>
      </c>
      <c r="E11" s="18" t="s">
        <v>10</v>
      </c>
      <c r="F11" s="18" t="s">
        <v>11</v>
      </c>
      <c r="G11" s="11"/>
      <c r="H11" s="18" t="s">
        <v>11</v>
      </c>
      <c r="I11" s="18" t="s">
        <v>11</v>
      </c>
      <c r="J11" s="18" t="s">
        <v>46</v>
      </c>
      <c r="K11" s="18" t="s">
        <v>46</v>
      </c>
      <c r="L11" s="18" t="s">
        <v>47</v>
      </c>
      <c r="M11" s="18" t="s">
        <v>10</v>
      </c>
      <c r="N11" s="18" t="s">
        <v>10</v>
      </c>
      <c r="O11" s="18" t="s">
        <v>10</v>
      </c>
      <c r="P11" s="11"/>
    </row>
    <row r="12" spans="1:20" x14ac:dyDescent="0.2">
      <c r="A12" s="16" t="s">
        <v>12</v>
      </c>
      <c r="B12" s="16" t="s">
        <v>12</v>
      </c>
      <c r="C12" s="19"/>
      <c r="D12" s="19"/>
      <c r="E12" s="21">
        <v>0</v>
      </c>
      <c r="F12" s="21">
        <v>22.25</v>
      </c>
      <c r="G12" s="22"/>
      <c r="H12" s="21">
        <v>121</v>
      </c>
      <c r="I12" s="21">
        <v>121</v>
      </c>
      <c r="J12" s="21"/>
      <c r="K12" s="21"/>
      <c r="L12" s="21"/>
      <c r="M12" s="91"/>
      <c r="N12" s="91"/>
      <c r="O12" s="23"/>
      <c r="P12" s="22"/>
    </row>
    <row r="13" spans="1:20" ht="43.5" customHeight="1" thickBot="1" x14ac:dyDescent="0.25">
      <c r="A13" s="24"/>
      <c r="B13" s="24"/>
      <c r="C13" s="25" t="s">
        <v>13</v>
      </c>
      <c r="D13" s="25" t="s">
        <v>13</v>
      </c>
      <c r="E13" s="27" t="s">
        <v>51</v>
      </c>
      <c r="F13" s="27" t="s">
        <v>51</v>
      </c>
      <c r="G13" s="28"/>
      <c r="H13" s="27" t="s">
        <v>51</v>
      </c>
      <c r="I13" s="27" t="s">
        <v>51</v>
      </c>
      <c r="J13" s="27" t="s">
        <v>50</v>
      </c>
      <c r="K13" s="27" t="s">
        <v>50</v>
      </c>
      <c r="L13" s="102" t="s">
        <v>142</v>
      </c>
      <c r="M13" s="29" t="s">
        <v>13</v>
      </c>
      <c r="N13" s="29" t="s">
        <v>13</v>
      </c>
      <c r="O13" s="90" t="s">
        <v>13</v>
      </c>
      <c r="Q13" s="31"/>
      <c r="R13" s="31"/>
      <c r="S13" s="31"/>
      <c r="T13" s="31"/>
    </row>
    <row r="14" spans="1:20" x14ac:dyDescent="0.2">
      <c r="A14" s="24"/>
      <c r="B14" s="24"/>
      <c r="C14" s="17"/>
      <c r="D14" s="17"/>
      <c r="E14" s="18"/>
      <c r="F14" s="18"/>
      <c r="G14" s="32"/>
      <c r="H14" s="18"/>
      <c r="I14" s="18"/>
      <c r="J14" s="18"/>
      <c r="K14" s="18"/>
      <c r="L14" s="18"/>
      <c r="M14" s="55"/>
      <c r="N14" s="55"/>
      <c r="O14" s="18"/>
      <c r="P14" s="92"/>
      <c r="Q14" s="33"/>
      <c r="R14" s="33"/>
      <c r="S14" s="33"/>
      <c r="T14" s="33"/>
    </row>
    <row r="15" spans="1:20" ht="21" customHeight="1" thickBot="1" x14ac:dyDescent="0.25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6"/>
      <c r="H15" s="34" t="s">
        <v>69</v>
      </c>
      <c r="I15" s="34" t="s">
        <v>69</v>
      </c>
      <c r="J15" s="87" t="s">
        <v>69</v>
      </c>
      <c r="K15" s="87" t="s">
        <v>69</v>
      </c>
      <c r="L15" s="87" t="s">
        <v>141</v>
      </c>
      <c r="M15" s="87" t="s">
        <v>69</v>
      </c>
      <c r="N15" s="87" t="s">
        <v>69</v>
      </c>
      <c r="O15" s="87" t="s">
        <v>69</v>
      </c>
      <c r="P15" s="88"/>
      <c r="Q15" s="34"/>
      <c r="R15" s="35"/>
      <c r="S15" s="35"/>
      <c r="T15" s="35"/>
    </row>
    <row r="16" spans="1:20" s="30" customFormat="1" ht="26.25" customHeight="1" thickBot="1" x14ac:dyDescent="0.25">
      <c r="A16" s="36"/>
      <c r="B16" s="36"/>
      <c r="C16" s="82" t="s">
        <v>222</v>
      </c>
      <c r="D16" s="82" t="s">
        <v>223</v>
      </c>
      <c r="E16" s="82" t="s">
        <v>224</v>
      </c>
      <c r="F16" s="82" t="s">
        <v>213</v>
      </c>
      <c r="G16" s="17"/>
      <c r="H16" s="82" t="s">
        <v>214</v>
      </c>
      <c r="I16" s="82" t="s">
        <v>215</v>
      </c>
      <c r="J16" s="82" t="s">
        <v>218</v>
      </c>
      <c r="K16" s="82" t="s">
        <v>219</v>
      </c>
      <c r="L16" s="82" t="s">
        <v>157</v>
      </c>
      <c r="M16" s="60" t="s">
        <v>232</v>
      </c>
      <c r="N16" s="60" t="s">
        <v>233</v>
      </c>
      <c r="O16" s="60" t="s">
        <v>234</v>
      </c>
      <c r="P16" s="18"/>
      <c r="Q16" s="37" t="s">
        <v>14</v>
      </c>
      <c r="R16" s="38" t="s">
        <v>15</v>
      </c>
      <c r="S16" s="39" t="s">
        <v>16</v>
      </c>
      <c r="T16" s="40" t="s">
        <v>17</v>
      </c>
    </row>
    <row r="17" spans="1:20" ht="15.75" thickBot="1" x14ac:dyDescent="0.25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5"/>
      <c r="H17" s="43" t="s">
        <v>68</v>
      </c>
      <c r="I17" s="43" t="s">
        <v>68</v>
      </c>
      <c r="J17" s="43" t="s">
        <v>20</v>
      </c>
      <c r="K17" s="43" t="s">
        <v>20</v>
      </c>
      <c r="L17" s="43" t="s">
        <v>20</v>
      </c>
      <c r="M17" s="15" t="s">
        <v>20</v>
      </c>
      <c r="N17" s="15" t="s">
        <v>20</v>
      </c>
      <c r="O17" s="46" t="s">
        <v>20</v>
      </c>
      <c r="P17" s="47"/>
      <c r="Q17" s="46"/>
      <c r="R17" s="15"/>
      <c r="S17" s="14"/>
      <c r="T17" s="15"/>
    </row>
    <row r="18" spans="1:20" s="32" customFormat="1" x14ac:dyDescent="0.2">
      <c r="A18" s="50" t="s">
        <v>21</v>
      </c>
      <c r="B18" s="49" t="s">
        <v>21</v>
      </c>
      <c r="C18" s="49">
        <v>0</v>
      </c>
      <c r="D18" s="49">
        <v>0</v>
      </c>
      <c r="E18" s="50">
        <v>0</v>
      </c>
      <c r="F18" s="49">
        <v>25</v>
      </c>
      <c r="G18" s="45"/>
      <c r="H18" s="49">
        <v>0</v>
      </c>
      <c r="I18" s="49">
        <v>0</v>
      </c>
      <c r="J18" s="49">
        <v>0</v>
      </c>
      <c r="K18" s="49">
        <v>0</v>
      </c>
      <c r="L18" s="49">
        <v>0</v>
      </c>
      <c r="M18" s="52">
        <v>0</v>
      </c>
      <c r="N18" s="52">
        <v>0</v>
      </c>
      <c r="O18" s="52">
        <v>0</v>
      </c>
      <c r="P18" s="51"/>
      <c r="Q18" s="48">
        <f>SUM(C18:O18)</f>
        <v>25</v>
      </c>
      <c r="R18" s="48">
        <f>SUM(C18:D18,H18:L18)</f>
        <v>0</v>
      </c>
      <c r="S18" s="48">
        <f>SUM(E18:F18)</f>
        <v>25</v>
      </c>
      <c r="T18" s="15">
        <f>SUM(M18:O18)</f>
        <v>0</v>
      </c>
    </row>
    <row r="19" spans="1:20" x14ac:dyDescent="0.2">
      <c r="A19" s="53" t="s">
        <v>22</v>
      </c>
      <c r="B19" s="53" t="s">
        <v>22</v>
      </c>
      <c r="C19" s="53">
        <v>0</v>
      </c>
      <c r="D19" s="53">
        <v>0</v>
      </c>
      <c r="E19" s="110">
        <v>0</v>
      </c>
      <c r="F19" s="53">
        <v>25</v>
      </c>
      <c r="G19" s="45"/>
      <c r="H19" s="53">
        <v>0</v>
      </c>
      <c r="I19" s="53">
        <v>0</v>
      </c>
      <c r="J19" s="53">
        <v>0</v>
      </c>
      <c r="K19" s="53">
        <v>0</v>
      </c>
      <c r="L19" s="53">
        <v>0</v>
      </c>
      <c r="M19" s="54">
        <v>0</v>
      </c>
      <c r="N19" s="54">
        <v>0</v>
      </c>
      <c r="O19" s="54">
        <v>0</v>
      </c>
      <c r="P19" s="51"/>
      <c r="Q19" s="55">
        <f t="shared" ref="Q19:Q41" si="0">SUM(C19:O19)</f>
        <v>25</v>
      </c>
      <c r="R19" s="55">
        <f t="shared" ref="R19:R41" si="1">SUM(C19:D19,H19:L19)</f>
        <v>0</v>
      </c>
      <c r="S19" s="55">
        <f t="shared" ref="S19:S41" si="2">SUM(E19:F19)</f>
        <v>25</v>
      </c>
      <c r="T19" s="18">
        <f t="shared" ref="T19:T41" si="3">SUM(M19:O19)</f>
        <v>0</v>
      </c>
    </row>
    <row r="20" spans="1:20" x14ac:dyDescent="0.2">
      <c r="A20" s="53" t="s">
        <v>23</v>
      </c>
      <c r="B20" s="53" t="s">
        <v>23</v>
      </c>
      <c r="C20" s="53">
        <v>0</v>
      </c>
      <c r="D20" s="53">
        <v>0</v>
      </c>
      <c r="E20" s="110">
        <v>0</v>
      </c>
      <c r="F20" s="53">
        <v>25</v>
      </c>
      <c r="G20" s="45"/>
      <c r="H20" s="53">
        <v>0</v>
      </c>
      <c r="I20" s="53">
        <v>0</v>
      </c>
      <c r="J20" s="53">
        <v>0</v>
      </c>
      <c r="K20" s="53">
        <v>0</v>
      </c>
      <c r="L20" s="53">
        <v>0</v>
      </c>
      <c r="M20" s="54">
        <v>0</v>
      </c>
      <c r="N20" s="54">
        <v>0</v>
      </c>
      <c r="O20" s="54">
        <v>0</v>
      </c>
      <c r="P20" s="51"/>
      <c r="Q20" s="55">
        <f t="shared" si="0"/>
        <v>25</v>
      </c>
      <c r="R20" s="55">
        <f t="shared" si="1"/>
        <v>0</v>
      </c>
      <c r="S20" s="55">
        <f t="shared" si="2"/>
        <v>25</v>
      </c>
      <c r="T20" s="18">
        <f t="shared" si="3"/>
        <v>0</v>
      </c>
    </row>
    <row r="21" spans="1:20" x14ac:dyDescent="0.2">
      <c r="A21" s="53" t="s">
        <v>24</v>
      </c>
      <c r="B21" s="53" t="s">
        <v>24</v>
      </c>
      <c r="C21" s="53">
        <v>0</v>
      </c>
      <c r="D21" s="53">
        <v>0</v>
      </c>
      <c r="E21" s="110">
        <v>0</v>
      </c>
      <c r="F21" s="53">
        <v>25</v>
      </c>
      <c r="G21" s="45"/>
      <c r="H21" s="53">
        <v>0</v>
      </c>
      <c r="I21" s="53">
        <v>0</v>
      </c>
      <c r="J21" s="53">
        <v>0</v>
      </c>
      <c r="K21" s="53">
        <v>0</v>
      </c>
      <c r="L21" s="53">
        <v>0</v>
      </c>
      <c r="M21" s="54">
        <v>0</v>
      </c>
      <c r="N21" s="54">
        <v>0</v>
      </c>
      <c r="O21" s="54">
        <v>0</v>
      </c>
      <c r="P21" s="51"/>
      <c r="Q21" s="55">
        <f t="shared" si="0"/>
        <v>25</v>
      </c>
      <c r="R21" s="55">
        <f t="shared" si="1"/>
        <v>0</v>
      </c>
      <c r="S21" s="55">
        <f t="shared" si="2"/>
        <v>25</v>
      </c>
      <c r="T21" s="18">
        <f t="shared" si="3"/>
        <v>0</v>
      </c>
    </row>
    <row r="22" spans="1:20" x14ac:dyDescent="0.2">
      <c r="A22" s="53" t="s">
        <v>25</v>
      </c>
      <c r="B22" s="53" t="s">
        <v>25</v>
      </c>
      <c r="C22" s="53">
        <v>0</v>
      </c>
      <c r="D22" s="53">
        <v>0</v>
      </c>
      <c r="E22" s="110">
        <v>0</v>
      </c>
      <c r="F22" s="53">
        <v>25</v>
      </c>
      <c r="G22" s="45"/>
      <c r="H22" s="53">
        <v>0</v>
      </c>
      <c r="I22" s="53">
        <v>0</v>
      </c>
      <c r="J22" s="53">
        <v>0</v>
      </c>
      <c r="K22" s="53">
        <v>0</v>
      </c>
      <c r="L22" s="53">
        <v>0</v>
      </c>
      <c r="M22" s="54">
        <v>0</v>
      </c>
      <c r="N22" s="54">
        <v>0</v>
      </c>
      <c r="O22" s="54">
        <v>0</v>
      </c>
      <c r="P22" s="51"/>
      <c r="Q22" s="55">
        <f t="shared" si="0"/>
        <v>25</v>
      </c>
      <c r="R22" s="55">
        <f t="shared" si="1"/>
        <v>0</v>
      </c>
      <c r="S22" s="55">
        <f t="shared" si="2"/>
        <v>25</v>
      </c>
      <c r="T22" s="18">
        <f t="shared" si="3"/>
        <v>0</v>
      </c>
    </row>
    <row r="23" spans="1:20" x14ac:dyDescent="0.2">
      <c r="A23" s="53" t="s">
        <v>26</v>
      </c>
      <c r="B23" s="53" t="s">
        <v>26</v>
      </c>
      <c r="C23" s="53">
        <v>0</v>
      </c>
      <c r="D23" s="53">
        <v>0</v>
      </c>
      <c r="E23" s="110">
        <v>0</v>
      </c>
      <c r="F23" s="53">
        <v>25</v>
      </c>
      <c r="G23" s="45"/>
      <c r="H23" s="53">
        <v>0</v>
      </c>
      <c r="I23" s="53">
        <v>0</v>
      </c>
      <c r="J23" s="53">
        <v>0</v>
      </c>
      <c r="K23" s="53">
        <v>0</v>
      </c>
      <c r="L23" s="53">
        <v>0</v>
      </c>
      <c r="M23" s="54">
        <v>0</v>
      </c>
      <c r="N23" s="54">
        <v>0</v>
      </c>
      <c r="O23" s="54">
        <v>0</v>
      </c>
      <c r="P23" s="51"/>
      <c r="Q23" s="55">
        <f t="shared" si="0"/>
        <v>25</v>
      </c>
      <c r="R23" s="55">
        <f t="shared" si="1"/>
        <v>0</v>
      </c>
      <c r="S23" s="55">
        <f t="shared" si="2"/>
        <v>25</v>
      </c>
      <c r="T23" s="18">
        <f t="shared" si="3"/>
        <v>0</v>
      </c>
    </row>
    <row r="24" spans="1:20" x14ac:dyDescent="0.2">
      <c r="A24" s="53" t="s">
        <v>27</v>
      </c>
      <c r="B24" s="53" t="s">
        <v>27</v>
      </c>
      <c r="C24" s="53">
        <v>25</v>
      </c>
      <c r="D24" s="53">
        <v>25</v>
      </c>
      <c r="E24" s="110">
        <v>30</v>
      </c>
      <c r="F24" s="53">
        <v>0</v>
      </c>
      <c r="G24" s="45"/>
      <c r="H24" s="53">
        <v>-25</v>
      </c>
      <c r="I24" s="53">
        <v>-25</v>
      </c>
      <c r="J24" s="53">
        <v>-25</v>
      </c>
      <c r="K24" s="53">
        <v>-25</v>
      </c>
      <c r="L24" s="53">
        <v>-25</v>
      </c>
      <c r="M24" s="54">
        <v>-50</v>
      </c>
      <c r="N24" s="54">
        <v>-30</v>
      </c>
      <c r="O24" s="54">
        <v>-53</v>
      </c>
      <c r="P24" s="51"/>
      <c r="Q24" s="55">
        <f t="shared" si="0"/>
        <v>-178</v>
      </c>
      <c r="R24" s="55">
        <f t="shared" si="1"/>
        <v>-75</v>
      </c>
      <c r="S24" s="55">
        <f t="shared" si="2"/>
        <v>30</v>
      </c>
      <c r="T24" s="18">
        <f t="shared" si="3"/>
        <v>-133</v>
      </c>
    </row>
    <row r="25" spans="1:20" s="30" customFormat="1" x14ac:dyDescent="0.2">
      <c r="A25" s="53" t="s">
        <v>28</v>
      </c>
      <c r="B25" s="53" t="s">
        <v>28</v>
      </c>
      <c r="C25" s="53">
        <v>25</v>
      </c>
      <c r="D25" s="53">
        <v>25</v>
      </c>
      <c r="E25" s="110">
        <v>30</v>
      </c>
      <c r="F25" s="53">
        <v>0</v>
      </c>
      <c r="G25" s="45"/>
      <c r="H25" s="53">
        <v>-25</v>
      </c>
      <c r="I25" s="53">
        <v>-25</v>
      </c>
      <c r="J25" s="53">
        <v>-25</v>
      </c>
      <c r="K25" s="53">
        <v>-25</v>
      </c>
      <c r="L25" s="53">
        <v>-25</v>
      </c>
      <c r="M25" s="54">
        <v>-50</v>
      </c>
      <c r="N25" s="54">
        <v>-30</v>
      </c>
      <c r="O25" s="54">
        <v>-53</v>
      </c>
      <c r="P25" s="51"/>
      <c r="Q25" s="55">
        <f t="shared" si="0"/>
        <v>-178</v>
      </c>
      <c r="R25" s="55">
        <f t="shared" si="1"/>
        <v>-75</v>
      </c>
      <c r="S25" s="55">
        <f t="shared" si="2"/>
        <v>30</v>
      </c>
      <c r="T25" s="18">
        <f t="shared" si="3"/>
        <v>-133</v>
      </c>
    </row>
    <row r="26" spans="1:20" s="30" customFormat="1" x14ac:dyDescent="0.2">
      <c r="A26" s="53" t="s">
        <v>29</v>
      </c>
      <c r="B26" s="53" t="s">
        <v>29</v>
      </c>
      <c r="C26" s="53">
        <v>25</v>
      </c>
      <c r="D26" s="53">
        <v>25</v>
      </c>
      <c r="E26" s="110">
        <v>30</v>
      </c>
      <c r="F26" s="53">
        <v>0</v>
      </c>
      <c r="G26" s="45"/>
      <c r="H26" s="53">
        <v>-25</v>
      </c>
      <c r="I26" s="53">
        <v>-25</v>
      </c>
      <c r="J26" s="53">
        <v>-25</v>
      </c>
      <c r="K26" s="53">
        <v>-25</v>
      </c>
      <c r="L26" s="53">
        <v>-25</v>
      </c>
      <c r="M26" s="54">
        <v>-50</v>
      </c>
      <c r="N26" s="54">
        <v>-30</v>
      </c>
      <c r="O26" s="54">
        <v>-53</v>
      </c>
      <c r="P26" s="51"/>
      <c r="Q26" s="55">
        <f t="shared" si="0"/>
        <v>-178</v>
      </c>
      <c r="R26" s="55">
        <f t="shared" si="1"/>
        <v>-75</v>
      </c>
      <c r="S26" s="55">
        <f t="shared" si="2"/>
        <v>30</v>
      </c>
      <c r="T26" s="18">
        <f t="shared" si="3"/>
        <v>-133</v>
      </c>
    </row>
    <row r="27" spans="1:20" s="30" customFormat="1" x14ac:dyDescent="0.2">
      <c r="A27" s="53" t="s">
        <v>30</v>
      </c>
      <c r="B27" s="53" t="s">
        <v>30</v>
      </c>
      <c r="C27" s="53">
        <v>25</v>
      </c>
      <c r="D27" s="53">
        <v>25</v>
      </c>
      <c r="E27" s="110">
        <v>30</v>
      </c>
      <c r="F27" s="53">
        <v>0</v>
      </c>
      <c r="G27" s="45"/>
      <c r="H27" s="53">
        <v>-25</v>
      </c>
      <c r="I27" s="53">
        <v>-25</v>
      </c>
      <c r="J27" s="53">
        <v>-25</v>
      </c>
      <c r="K27" s="53">
        <v>-25</v>
      </c>
      <c r="L27" s="53">
        <v>-25</v>
      </c>
      <c r="M27" s="54">
        <v>-50</v>
      </c>
      <c r="N27" s="54">
        <v>-30</v>
      </c>
      <c r="O27" s="54">
        <v>-53</v>
      </c>
      <c r="P27" s="51"/>
      <c r="Q27" s="55">
        <f t="shared" si="0"/>
        <v>-178</v>
      </c>
      <c r="R27" s="55">
        <f t="shared" si="1"/>
        <v>-75</v>
      </c>
      <c r="S27" s="55">
        <f t="shared" si="2"/>
        <v>30</v>
      </c>
      <c r="T27" s="18">
        <f t="shared" si="3"/>
        <v>-133</v>
      </c>
    </row>
    <row r="28" spans="1:20" s="30" customFormat="1" x14ac:dyDescent="0.2">
      <c r="A28" s="53">
        <v>1100</v>
      </c>
      <c r="B28" s="53">
        <v>1100</v>
      </c>
      <c r="C28" s="53">
        <v>25</v>
      </c>
      <c r="D28" s="53">
        <v>25</v>
      </c>
      <c r="E28" s="110">
        <v>30</v>
      </c>
      <c r="F28" s="53">
        <v>0</v>
      </c>
      <c r="G28" s="45"/>
      <c r="H28" s="53">
        <v>-25</v>
      </c>
      <c r="I28" s="53">
        <v>-25</v>
      </c>
      <c r="J28" s="53">
        <v>-25</v>
      </c>
      <c r="K28" s="53">
        <v>-25</v>
      </c>
      <c r="L28" s="53">
        <v>-25</v>
      </c>
      <c r="M28" s="54">
        <v>-50</v>
      </c>
      <c r="N28" s="54">
        <v>-30</v>
      </c>
      <c r="O28" s="54">
        <v>-53</v>
      </c>
      <c r="P28" s="51"/>
      <c r="Q28" s="55">
        <f t="shared" si="0"/>
        <v>-178</v>
      </c>
      <c r="R28" s="55">
        <f t="shared" si="1"/>
        <v>-75</v>
      </c>
      <c r="S28" s="55">
        <f t="shared" si="2"/>
        <v>30</v>
      </c>
      <c r="T28" s="18">
        <f t="shared" si="3"/>
        <v>-133</v>
      </c>
    </row>
    <row r="29" spans="1:20" s="30" customFormat="1" x14ac:dyDescent="0.2">
      <c r="A29" s="53">
        <v>1200</v>
      </c>
      <c r="B29" s="53">
        <v>1200</v>
      </c>
      <c r="C29" s="53">
        <v>25</v>
      </c>
      <c r="D29" s="53">
        <v>25</v>
      </c>
      <c r="E29" s="110">
        <v>30</v>
      </c>
      <c r="F29" s="53">
        <v>0</v>
      </c>
      <c r="G29" s="45"/>
      <c r="H29" s="53">
        <v>-25</v>
      </c>
      <c r="I29" s="53">
        <v>-25</v>
      </c>
      <c r="J29" s="53">
        <v>-25</v>
      </c>
      <c r="K29" s="53">
        <v>-25</v>
      </c>
      <c r="L29" s="53">
        <v>-25</v>
      </c>
      <c r="M29" s="54">
        <v>-50</v>
      </c>
      <c r="N29" s="54">
        <v>-30</v>
      </c>
      <c r="O29" s="54">
        <v>-53</v>
      </c>
      <c r="P29" s="51"/>
      <c r="Q29" s="55">
        <f t="shared" si="0"/>
        <v>-178</v>
      </c>
      <c r="R29" s="55">
        <f t="shared" si="1"/>
        <v>-75</v>
      </c>
      <c r="S29" s="55">
        <f t="shared" si="2"/>
        <v>30</v>
      </c>
      <c r="T29" s="18">
        <f t="shared" si="3"/>
        <v>-133</v>
      </c>
    </row>
    <row r="30" spans="1:20" s="30" customFormat="1" x14ac:dyDescent="0.2">
      <c r="A30" s="53">
        <v>1300</v>
      </c>
      <c r="B30" s="53">
        <v>1300</v>
      </c>
      <c r="C30" s="53">
        <v>25</v>
      </c>
      <c r="D30" s="53">
        <v>25</v>
      </c>
      <c r="E30" s="110">
        <v>30</v>
      </c>
      <c r="F30" s="53">
        <v>0</v>
      </c>
      <c r="G30" s="45"/>
      <c r="H30" s="53">
        <v>-25</v>
      </c>
      <c r="I30" s="53">
        <v>-25</v>
      </c>
      <c r="J30" s="53">
        <v>-25</v>
      </c>
      <c r="K30" s="53">
        <v>-25</v>
      </c>
      <c r="L30" s="53">
        <v>-25</v>
      </c>
      <c r="M30" s="54">
        <v>-50</v>
      </c>
      <c r="N30" s="54">
        <v>-30</v>
      </c>
      <c r="O30" s="54">
        <v>-53</v>
      </c>
      <c r="P30" s="51"/>
      <c r="Q30" s="55">
        <f t="shared" si="0"/>
        <v>-178</v>
      </c>
      <c r="R30" s="55">
        <f t="shared" si="1"/>
        <v>-75</v>
      </c>
      <c r="S30" s="55">
        <f t="shared" si="2"/>
        <v>30</v>
      </c>
      <c r="T30" s="18">
        <f t="shared" si="3"/>
        <v>-133</v>
      </c>
    </row>
    <row r="31" spans="1:20" s="30" customFormat="1" x14ac:dyDescent="0.2">
      <c r="A31" s="53">
        <v>1400</v>
      </c>
      <c r="B31" s="53">
        <v>1400</v>
      </c>
      <c r="C31" s="53">
        <v>25</v>
      </c>
      <c r="D31" s="53">
        <v>25</v>
      </c>
      <c r="E31" s="110">
        <v>30</v>
      </c>
      <c r="F31" s="53">
        <v>0</v>
      </c>
      <c r="G31" s="45"/>
      <c r="H31" s="53">
        <v>-25</v>
      </c>
      <c r="I31" s="53">
        <v>-25</v>
      </c>
      <c r="J31" s="53">
        <v>-25</v>
      </c>
      <c r="K31" s="53">
        <v>-25</v>
      </c>
      <c r="L31" s="53">
        <v>-25</v>
      </c>
      <c r="M31" s="54">
        <v>-50</v>
      </c>
      <c r="N31" s="54">
        <v>-30</v>
      </c>
      <c r="O31" s="54">
        <v>-53</v>
      </c>
      <c r="P31" s="51"/>
      <c r="Q31" s="55">
        <f t="shared" si="0"/>
        <v>-178</v>
      </c>
      <c r="R31" s="55">
        <f t="shared" si="1"/>
        <v>-75</v>
      </c>
      <c r="S31" s="55">
        <f t="shared" si="2"/>
        <v>30</v>
      </c>
      <c r="T31" s="18">
        <f t="shared" si="3"/>
        <v>-133</v>
      </c>
    </row>
    <row r="32" spans="1:20" s="30" customFormat="1" x14ac:dyDescent="0.2">
      <c r="A32" s="53">
        <v>1500</v>
      </c>
      <c r="B32" s="53">
        <v>1500</v>
      </c>
      <c r="C32" s="53">
        <v>25</v>
      </c>
      <c r="D32" s="53">
        <v>25</v>
      </c>
      <c r="E32" s="110">
        <v>30</v>
      </c>
      <c r="F32" s="53">
        <v>0</v>
      </c>
      <c r="G32" s="45"/>
      <c r="H32" s="53">
        <v>-25</v>
      </c>
      <c r="I32" s="53">
        <v>-25</v>
      </c>
      <c r="J32" s="53">
        <v>-25</v>
      </c>
      <c r="K32" s="53">
        <v>-25</v>
      </c>
      <c r="L32" s="53">
        <v>-25</v>
      </c>
      <c r="M32" s="54">
        <v>-50</v>
      </c>
      <c r="N32" s="54">
        <v>-30</v>
      </c>
      <c r="O32" s="54">
        <v>-53</v>
      </c>
      <c r="P32" s="51"/>
      <c r="Q32" s="55">
        <f t="shared" si="0"/>
        <v>-178</v>
      </c>
      <c r="R32" s="55">
        <f t="shared" si="1"/>
        <v>-75</v>
      </c>
      <c r="S32" s="55">
        <f t="shared" si="2"/>
        <v>30</v>
      </c>
      <c r="T32" s="18">
        <f t="shared" si="3"/>
        <v>-133</v>
      </c>
    </row>
    <row r="33" spans="1:38" s="30" customFormat="1" x14ac:dyDescent="0.2">
      <c r="A33" s="53">
        <v>1600</v>
      </c>
      <c r="B33" s="53">
        <v>1600</v>
      </c>
      <c r="C33" s="53">
        <v>25</v>
      </c>
      <c r="D33" s="53">
        <v>25</v>
      </c>
      <c r="E33" s="110">
        <v>30</v>
      </c>
      <c r="F33" s="53">
        <v>0</v>
      </c>
      <c r="G33" s="45"/>
      <c r="H33" s="53">
        <v>-25</v>
      </c>
      <c r="I33" s="53">
        <v>-25</v>
      </c>
      <c r="J33" s="53">
        <v>-25</v>
      </c>
      <c r="K33" s="53">
        <v>-25</v>
      </c>
      <c r="L33" s="53">
        <v>-25</v>
      </c>
      <c r="M33" s="54">
        <v>-50</v>
      </c>
      <c r="N33" s="54">
        <v>-30</v>
      </c>
      <c r="O33" s="54">
        <v>-53</v>
      </c>
      <c r="P33" s="51"/>
      <c r="Q33" s="55">
        <f t="shared" si="0"/>
        <v>-178</v>
      </c>
      <c r="R33" s="55">
        <f t="shared" si="1"/>
        <v>-75</v>
      </c>
      <c r="S33" s="55">
        <f t="shared" si="2"/>
        <v>30</v>
      </c>
      <c r="T33" s="18">
        <f t="shared" si="3"/>
        <v>-133</v>
      </c>
    </row>
    <row r="34" spans="1:38" s="30" customFormat="1" x14ac:dyDescent="0.2">
      <c r="A34" s="53">
        <v>1700</v>
      </c>
      <c r="B34" s="53">
        <v>1700</v>
      </c>
      <c r="C34" s="53">
        <v>25</v>
      </c>
      <c r="D34" s="53">
        <v>25</v>
      </c>
      <c r="E34" s="110">
        <v>30</v>
      </c>
      <c r="F34" s="53">
        <v>0</v>
      </c>
      <c r="G34" s="45"/>
      <c r="H34" s="53">
        <v>-25</v>
      </c>
      <c r="I34" s="53">
        <v>-25</v>
      </c>
      <c r="J34" s="53">
        <v>-25</v>
      </c>
      <c r="K34" s="53">
        <v>-25</v>
      </c>
      <c r="L34" s="53">
        <v>-25</v>
      </c>
      <c r="M34" s="54">
        <v>-50</v>
      </c>
      <c r="N34" s="54">
        <v>-30</v>
      </c>
      <c r="O34" s="54">
        <v>-53</v>
      </c>
      <c r="P34" s="51"/>
      <c r="Q34" s="55">
        <f t="shared" si="0"/>
        <v>-178</v>
      </c>
      <c r="R34" s="55">
        <f t="shared" si="1"/>
        <v>-75</v>
      </c>
      <c r="S34" s="55">
        <f t="shared" si="2"/>
        <v>30</v>
      </c>
      <c r="T34" s="18">
        <f t="shared" si="3"/>
        <v>-133</v>
      </c>
    </row>
    <row r="35" spans="1:38" s="30" customFormat="1" x14ac:dyDescent="0.2">
      <c r="A35" s="53">
        <v>1800</v>
      </c>
      <c r="B35" s="53">
        <v>1800</v>
      </c>
      <c r="C35" s="53">
        <v>25</v>
      </c>
      <c r="D35" s="53">
        <v>25</v>
      </c>
      <c r="E35" s="110">
        <v>30</v>
      </c>
      <c r="F35" s="53">
        <v>0</v>
      </c>
      <c r="G35" s="45"/>
      <c r="H35" s="53">
        <v>-25</v>
      </c>
      <c r="I35" s="53">
        <v>-25</v>
      </c>
      <c r="J35" s="53">
        <v>-25</v>
      </c>
      <c r="K35" s="53">
        <v>-25</v>
      </c>
      <c r="L35" s="53">
        <v>-25</v>
      </c>
      <c r="M35" s="54">
        <v>-50</v>
      </c>
      <c r="N35" s="54">
        <v>-30</v>
      </c>
      <c r="O35" s="54">
        <v>-53</v>
      </c>
      <c r="P35" s="51"/>
      <c r="Q35" s="55">
        <f t="shared" si="0"/>
        <v>-178</v>
      </c>
      <c r="R35" s="55">
        <f t="shared" si="1"/>
        <v>-75</v>
      </c>
      <c r="S35" s="55">
        <f t="shared" si="2"/>
        <v>30</v>
      </c>
      <c r="T35" s="18">
        <f t="shared" si="3"/>
        <v>-133</v>
      </c>
    </row>
    <row r="36" spans="1:38" s="30" customFormat="1" x14ac:dyDescent="0.2">
      <c r="A36" s="53">
        <v>1900</v>
      </c>
      <c r="B36" s="53">
        <v>1900</v>
      </c>
      <c r="C36" s="53">
        <v>25</v>
      </c>
      <c r="D36" s="53">
        <v>25</v>
      </c>
      <c r="E36" s="110">
        <v>30</v>
      </c>
      <c r="F36" s="53">
        <v>0</v>
      </c>
      <c r="G36" s="45"/>
      <c r="H36" s="53">
        <v>-25</v>
      </c>
      <c r="I36" s="53">
        <v>-25</v>
      </c>
      <c r="J36" s="53">
        <v>-25</v>
      </c>
      <c r="K36" s="53">
        <v>-25</v>
      </c>
      <c r="L36" s="53">
        <v>-25</v>
      </c>
      <c r="M36" s="54">
        <v>-50</v>
      </c>
      <c r="N36" s="54">
        <v>-30</v>
      </c>
      <c r="O36" s="54">
        <v>-53</v>
      </c>
      <c r="P36" s="51"/>
      <c r="Q36" s="55">
        <f t="shared" si="0"/>
        <v>-178</v>
      </c>
      <c r="R36" s="55">
        <f t="shared" si="1"/>
        <v>-75</v>
      </c>
      <c r="S36" s="55">
        <f t="shared" si="2"/>
        <v>30</v>
      </c>
      <c r="T36" s="18">
        <f t="shared" si="3"/>
        <v>-133</v>
      </c>
    </row>
    <row r="37" spans="1:38" s="30" customFormat="1" x14ac:dyDescent="0.2">
      <c r="A37" s="53">
        <v>2000</v>
      </c>
      <c r="B37" s="53">
        <v>2000</v>
      </c>
      <c r="C37" s="53">
        <v>25</v>
      </c>
      <c r="D37" s="53">
        <v>25</v>
      </c>
      <c r="E37" s="110">
        <v>30</v>
      </c>
      <c r="F37" s="53">
        <v>0</v>
      </c>
      <c r="G37" s="45"/>
      <c r="H37" s="53">
        <v>-25</v>
      </c>
      <c r="I37" s="53">
        <v>-25</v>
      </c>
      <c r="J37" s="53">
        <v>-25</v>
      </c>
      <c r="K37" s="53">
        <v>-25</v>
      </c>
      <c r="L37" s="53">
        <v>-25</v>
      </c>
      <c r="M37" s="54">
        <v>-50</v>
      </c>
      <c r="N37" s="54">
        <v>-30</v>
      </c>
      <c r="O37" s="54">
        <v>-53</v>
      </c>
      <c r="P37" s="51"/>
      <c r="Q37" s="55">
        <f t="shared" si="0"/>
        <v>-178</v>
      </c>
      <c r="R37" s="55">
        <f t="shared" si="1"/>
        <v>-75</v>
      </c>
      <c r="S37" s="55">
        <f t="shared" si="2"/>
        <v>30</v>
      </c>
      <c r="T37" s="18">
        <f t="shared" si="3"/>
        <v>-133</v>
      </c>
    </row>
    <row r="38" spans="1:38" s="30" customFormat="1" ht="12" customHeight="1" x14ac:dyDescent="0.2">
      <c r="A38" s="53">
        <v>2100</v>
      </c>
      <c r="B38" s="53">
        <v>2100</v>
      </c>
      <c r="C38" s="53">
        <v>25</v>
      </c>
      <c r="D38" s="53">
        <v>25</v>
      </c>
      <c r="E38" s="110">
        <v>30</v>
      </c>
      <c r="F38" s="53">
        <v>0</v>
      </c>
      <c r="G38" s="45"/>
      <c r="H38" s="53">
        <v>-25</v>
      </c>
      <c r="I38" s="53">
        <v>-25</v>
      </c>
      <c r="J38" s="53">
        <v>-25</v>
      </c>
      <c r="K38" s="53">
        <v>-25</v>
      </c>
      <c r="L38" s="53">
        <v>-25</v>
      </c>
      <c r="M38" s="54">
        <v>-50</v>
      </c>
      <c r="N38" s="54">
        <v>-30</v>
      </c>
      <c r="O38" s="54">
        <v>-53</v>
      </c>
      <c r="P38" s="51"/>
      <c r="Q38" s="55">
        <f t="shared" si="0"/>
        <v>-178</v>
      </c>
      <c r="R38" s="55">
        <f t="shared" si="1"/>
        <v>-75</v>
      </c>
      <c r="S38" s="55">
        <f t="shared" si="2"/>
        <v>30</v>
      </c>
      <c r="T38" s="18">
        <f t="shared" si="3"/>
        <v>-133</v>
      </c>
    </row>
    <row r="39" spans="1:38" s="30" customFormat="1" x14ac:dyDescent="0.2">
      <c r="A39" s="53">
        <v>2200</v>
      </c>
      <c r="B39" s="53">
        <v>2200</v>
      </c>
      <c r="C39" s="53">
        <v>25</v>
      </c>
      <c r="D39" s="53">
        <v>25</v>
      </c>
      <c r="E39" s="110">
        <v>30</v>
      </c>
      <c r="F39" s="53">
        <v>0</v>
      </c>
      <c r="G39" s="45"/>
      <c r="H39" s="53">
        <v>-25</v>
      </c>
      <c r="I39" s="53">
        <v>-25</v>
      </c>
      <c r="J39" s="53">
        <v>-25</v>
      </c>
      <c r="K39" s="53">
        <v>-25</v>
      </c>
      <c r="L39" s="53">
        <v>-25</v>
      </c>
      <c r="M39" s="54">
        <v>-50</v>
      </c>
      <c r="N39" s="54">
        <v>-30</v>
      </c>
      <c r="O39" s="54">
        <v>-53</v>
      </c>
      <c r="P39" s="51"/>
      <c r="Q39" s="55">
        <f t="shared" si="0"/>
        <v>-178</v>
      </c>
      <c r="R39" s="55">
        <f t="shared" si="1"/>
        <v>-75</v>
      </c>
      <c r="S39" s="55">
        <f t="shared" si="2"/>
        <v>30</v>
      </c>
      <c r="T39" s="18">
        <f t="shared" si="3"/>
        <v>-133</v>
      </c>
    </row>
    <row r="40" spans="1:38" s="30" customFormat="1" x14ac:dyDescent="0.2">
      <c r="A40" s="53">
        <v>2300</v>
      </c>
      <c r="B40" s="53">
        <v>2300</v>
      </c>
      <c r="C40" s="53">
        <v>0</v>
      </c>
      <c r="D40" s="53">
        <v>0</v>
      </c>
      <c r="E40" s="110">
        <v>0</v>
      </c>
      <c r="F40" s="53">
        <v>25</v>
      </c>
      <c r="G40" s="45"/>
      <c r="H40" s="53">
        <v>0</v>
      </c>
      <c r="I40" s="53">
        <v>0</v>
      </c>
      <c r="J40" s="53">
        <v>0</v>
      </c>
      <c r="K40" s="53">
        <v>0</v>
      </c>
      <c r="L40" s="53">
        <v>0</v>
      </c>
      <c r="M40" s="54">
        <v>0</v>
      </c>
      <c r="N40" s="54">
        <v>0</v>
      </c>
      <c r="O40" s="54">
        <v>0</v>
      </c>
      <c r="P40" s="51"/>
      <c r="Q40" s="55">
        <f t="shared" si="0"/>
        <v>25</v>
      </c>
      <c r="R40" s="55">
        <f t="shared" si="1"/>
        <v>0</v>
      </c>
      <c r="S40" s="55">
        <f t="shared" si="2"/>
        <v>25</v>
      </c>
      <c r="T40" s="18">
        <f t="shared" si="3"/>
        <v>0</v>
      </c>
    </row>
    <row r="41" spans="1:38" s="30" customFormat="1" ht="13.5" thickBot="1" x14ac:dyDescent="0.25">
      <c r="A41" s="56">
        <v>2400</v>
      </c>
      <c r="B41" s="56">
        <v>2400</v>
      </c>
      <c r="C41" s="56">
        <v>0</v>
      </c>
      <c r="D41" s="56">
        <v>0</v>
      </c>
      <c r="E41" s="110">
        <v>0</v>
      </c>
      <c r="F41" s="56">
        <v>25</v>
      </c>
      <c r="G41" s="45"/>
      <c r="H41" s="56">
        <v>0</v>
      </c>
      <c r="I41" s="56">
        <v>0</v>
      </c>
      <c r="J41" s="56">
        <v>0</v>
      </c>
      <c r="K41" s="56">
        <v>0</v>
      </c>
      <c r="L41" s="56">
        <v>0</v>
      </c>
      <c r="M41" s="57">
        <v>0</v>
      </c>
      <c r="N41" s="57">
        <v>0</v>
      </c>
      <c r="O41" s="57">
        <v>0</v>
      </c>
      <c r="P41" s="51"/>
      <c r="Q41" s="58">
        <f t="shared" si="0"/>
        <v>25</v>
      </c>
      <c r="R41" s="58">
        <f t="shared" si="1"/>
        <v>0</v>
      </c>
      <c r="S41" s="58">
        <f t="shared" si="2"/>
        <v>25</v>
      </c>
      <c r="T41" s="59">
        <f t="shared" si="3"/>
        <v>0</v>
      </c>
    </row>
    <row r="42" spans="1:38" s="12" customFormat="1" x14ac:dyDescent="0.2">
      <c r="A42" s="51"/>
      <c r="B42" s="51"/>
      <c r="C42" s="51"/>
      <c r="D42" s="51"/>
      <c r="E42" s="6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11"/>
      <c r="R42" s="11"/>
      <c r="S42" s="11"/>
      <c r="T42" s="11"/>
    </row>
    <row r="43" spans="1:38" ht="13.5" thickBot="1" x14ac:dyDescent="0.25">
      <c r="A43" s="20"/>
      <c r="B43" s="20"/>
      <c r="C43" s="20"/>
      <c r="D43" s="20"/>
      <c r="E43" s="62"/>
      <c r="F43" s="62"/>
      <c r="G43" s="20"/>
      <c r="H43" s="20"/>
      <c r="I43" s="20"/>
      <c r="J43" s="20"/>
      <c r="K43" s="20"/>
      <c r="L43" s="20"/>
      <c r="M43" s="20"/>
      <c r="N43" s="20"/>
      <c r="O43" s="20"/>
      <c r="P43" s="20"/>
    </row>
    <row r="44" spans="1:38" ht="13.5" thickBot="1" x14ac:dyDescent="0.25">
      <c r="B44" s="63" t="s">
        <v>31</v>
      </c>
      <c r="C44" s="46">
        <f>SUM(C18:C41)</f>
        <v>400</v>
      </c>
      <c r="D44" s="46">
        <f>SUM(D18:D41)</f>
        <v>400</v>
      </c>
      <c r="E44" s="46">
        <f>SUM(E18:E41)</f>
        <v>480</v>
      </c>
      <c r="F44" s="46">
        <f>SUM(F18:F41)</f>
        <v>200</v>
      </c>
      <c r="G44" s="17"/>
      <c r="H44" s="46">
        <f t="shared" ref="H44:O44" si="4">SUM(H18:H41)</f>
        <v>-400</v>
      </c>
      <c r="I44" s="46">
        <f t="shared" si="4"/>
        <v>-400</v>
      </c>
      <c r="J44" s="46">
        <f t="shared" si="4"/>
        <v>-400</v>
      </c>
      <c r="K44" s="46">
        <f t="shared" si="4"/>
        <v>-400</v>
      </c>
      <c r="L44" s="46">
        <f t="shared" si="4"/>
        <v>-400</v>
      </c>
      <c r="M44" s="46">
        <f t="shared" si="4"/>
        <v>-800</v>
      </c>
      <c r="N44" s="46">
        <f t="shared" si="4"/>
        <v>-480</v>
      </c>
      <c r="O44" s="46">
        <f t="shared" si="4"/>
        <v>-848</v>
      </c>
      <c r="P44" s="18"/>
      <c r="Q44" s="46">
        <f>SUM(Q18:Q41)</f>
        <v>-2648</v>
      </c>
      <c r="R44" s="46">
        <f>SUM(R18:R41)</f>
        <v>-1200</v>
      </c>
      <c r="S44" s="46">
        <f>SUM(S18:S41)</f>
        <v>680</v>
      </c>
      <c r="T44" s="46">
        <f>SUM(T18:T41)</f>
        <v>-2128</v>
      </c>
      <c r="U44" s="64" t="s">
        <v>32</v>
      </c>
      <c r="V44" s="65"/>
    </row>
    <row r="45" spans="1:38" ht="13.5" thickBot="1" x14ac:dyDescent="0.25">
      <c r="B45" s="66"/>
      <c r="C45" s="11"/>
      <c r="D45" s="11"/>
      <c r="E45" s="18"/>
      <c r="F45" s="18"/>
      <c r="G45" s="67" t="s">
        <v>33</v>
      </c>
      <c r="H45" s="11"/>
      <c r="I45" s="11"/>
      <c r="J45" s="11"/>
      <c r="K45" s="11"/>
      <c r="L45" s="11"/>
      <c r="M45" s="11"/>
      <c r="N45" s="11"/>
      <c r="O45" s="11"/>
      <c r="P45" s="68" t="s">
        <v>34</v>
      </c>
      <c r="Q45" s="18"/>
      <c r="R45" s="18"/>
      <c r="S45" s="18"/>
      <c r="T45" s="18"/>
      <c r="U45" s="69"/>
    </row>
    <row r="46" spans="1:38" ht="30.75" customHeight="1" thickBot="1" x14ac:dyDescent="0.25">
      <c r="A46" s="66"/>
      <c r="B46" s="70" t="s">
        <v>230</v>
      </c>
      <c r="C46" s="46">
        <f>SUM(C18:C41)</f>
        <v>400</v>
      </c>
      <c r="D46" s="46">
        <f>SUM(D18:D41)</f>
        <v>400</v>
      </c>
      <c r="E46" s="46">
        <f>SUM(E18:E41)</f>
        <v>480</v>
      </c>
      <c r="F46" s="46">
        <f>SUM(F18:F41)</f>
        <v>200</v>
      </c>
      <c r="G46" s="71">
        <f>SUM(C46:F46)</f>
        <v>1480</v>
      </c>
      <c r="H46" s="46">
        <f>SUM(H18:H41)</f>
        <v>-400</v>
      </c>
      <c r="I46" s="46">
        <f t="shared" ref="I46:O46" si="5">SUM(I18:I41)</f>
        <v>-400</v>
      </c>
      <c r="J46" s="46">
        <f t="shared" si="5"/>
        <v>-400</v>
      </c>
      <c r="K46" s="46">
        <f t="shared" si="5"/>
        <v>-400</v>
      </c>
      <c r="L46" s="46">
        <f t="shared" si="5"/>
        <v>-400</v>
      </c>
      <c r="M46" s="46">
        <f t="shared" si="5"/>
        <v>-800</v>
      </c>
      <c r="N46" s="46">
        <f t="shared" si="5"/>
        <v>-480</v>
      </c>
      <c r="O46" s="46">
        <f t="shared" si="5"/>
        <v>-848</v>
      </c>
      <c r="P46" s="72">
        <f>SUM(H46:O46)</f>
        <v>-4128</v>
      </c>
      <c r="Q46" s="46">
        <f>SUM(Q18:Q41)</f>
        <v>-2648</v>
      </c>
      <c r="R46" s="46">
        <f>SUM(R18:R41)</f>
        <v>-1200</v>
      </c>
      <c r="S46" s="46">
        <f>SUM(S18:S41)</f>
        <v>680</v>
      </c>
      <c r="T46" s="46">
        <f>SUM(T18:T41)</f>
        <v>-2128</v>
      </c>
      <c r="U46" s="69">
        <f>ABS(P46)+ABS(G46)</f>
        <v>5608</v>
      </c>
    </row>
    <row r="47" spans="1:38" ht="13.5" thickBot="1" x14ac:dyDescent="0.25">
      <c r="A47" s="66"/>
      <c r="B47" s="66"/>
      <c r="C47" s="48"/>
      <c r="D47" s="48"/>
      <c r="E47" s="15"/>
      <c r="F47" s="46"/>
      <c r="H47" s="46"/>
      <c r="I47" s="46"/>
      <c r="J47" s="15"/>
      <c r="K47" s="15"/>
      <c r="L47" s="15"/>
      <c r="M47" s="14"/>
      <c r="N47" s="14"/>
      <c r="O47" s="14"/>
      <c r="Q47" s="73"/>
      <c r="R47" s="73"/>
      <c r="S47" s="73"/>
      <c r="T47" s="73"/>
    </row>
    <row r="48" spans="1:38" x14ac:dyDescent="0.2">
      <c r="A48" s="2"/>
      <c r="B48" s="2"/>
      <c r="C48" s="43" t="s">
        <v>62</v>
      </c>
      <c r="D48" s="43" t="s">
        <v>62</v>
      </c>
      <c r="E48" s="43" t="s">
        <v>36</v>
      </c>
      <c r="F48" s="43" t="s">
        <v>36</v>
      </c>
      <c r="G48" s="44"/>
      <c r="H48" s="15" t="s">
        <v>58</v>
      </c>
      <c r="I48" s="48" t="s">
        <v>216</v>
      </c>
      <c r="J48" s="15" t="s">
        <v>74</v>
      </c>
      <c r="K48" s="14" t="s">
        <v>202</v>
      </c>
      <c r="L48" s="15" t="s">
        <v>143</v>
      </c>
      <c r="M48" s="99"/>
      <c r="N48" s="99"/>
      <c r="O48" s="74"/>
      <c r="P48" s="44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</row>
    <row r="49" spans="1:38" s="12" customFormat="1" ht="16.5" customHeight="1" x14ac:dyDescent="0.2">
      <c r="A49" s="66"/>
      <c r="B49" s="66"/>
      <c r="C49" s="47" t="s">
        <v>10</v>
      </c>
      <c r="D49" s="47" t="s">
        <v>10</v>
      </c>
      <c r="E49" s="47" t="s">
        <v>10</v>
      </c>
      <c r="F49" s="47" t="s">
        <v>11</v>
      </c>
      <c r="G49" s="76"/>
      <c r="H49" s="18" t="s">
        <v>56</v>
      </c>
      <c r="I49" s="55" t="s">
        <v>217</v>
      </c>
      <c r="J49" s="18" t="s">
        <v>75</v>
      </c>
      <c r="K49" s="17" t="s">
        <v>203</v>
      </c>
      <c r="L49" s="18" t="s">
        <v>144</v>
      </c>
      <c r="M49" s="17" t="s">
        <v>37</v>
      </c>
      <c r="N49" s="17" t="s">
        <v>37</v>
      </c>
      <c r="O49" s="18" t="s">
        <v>37</v>
      </c>
      <c r="P49" s="76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</row>
    <row r="50" spans="1:38" s="12" customFormat="1" ht="16.5" customHeight="1" x14ac:dyDescent="0.2">
      <c r="A50" s="66"/>
      <c r="B50" s="66"/>
      <c r="C50" s="47" t="s">
        <v>41</v>
      </c>
      <c r="D50" s="47" t="s">
        <v>41</v>
      </c>
      <c r="E50" s="47" t="s">
        <v>113</v>
      </c>
      <c r="F50" s="47" t="s">
        <v>40</v>
      </c>
      <c r="G50" s="76"/>
      <c r="H50" s="47" t="s">
        <v>11</v>
      </c>
      <c r="I50" s="75" t="s">
        <v>55</v>
      </c>
      <c r="J50" s="18" t="s">
        <v>76</v>
      </c>
      <c r="K50" s="17" t="s">
        <v>145</v>
      </c>
      <c r="L50" s="18" t="s">
        <v>145</v>
      </c>
      <c r="M50" s="17" t="s">
        <v>38</v>
      </c>
      <c r="N50" s="17" t="s">
        <v>38</v>
      </c>
      <c r="O50" s="18" t="s">
        <v>38</v>
      </c>
      <c r="P50" s="76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</row>
    <row r="51" spans="1:38" s="12" customFormat="1" ht="18.75" customHeight="1" x14ac:dyDescent="0.2">
      <c r="A51" s="66"/>
      <c r="B51" s="66"/>
      <c r="C51" s="47" t="s">
        <v>91</v>
      </c>
      <c r="D51" s="47" t="s">
        <v>47</v>
      </c>
      <c r="E51" s="75" t="s">
        <v>38</v>
      </c>
      <c r="F51" s="47" t="s">
        <v>38</v>
      </c>
      <c r="G51" s="47"/>
      <c r="H51" s="17" t="s">
        <v>11</v>
      </c>
      <c r="I51" s="47" t="s">
        <v>39</v>
      </c>
      <c r="J51" s="75" t="s">
        <v>53</v>
      </c>
      <c r="K51" s="18" t="s">
        <v>55</v>
      </c>
      <c r="L51" s="17" t="s">
        <v>204</v>
      </c>
      <c r="M51" s="18" t="s">
        <v>47</v>
      </c>
      <c r="N51" s="17" t="s">
        <v>11</v>
      </c>
      <c r="O51" s="18" t="s">
        <v>11</v>
      </c>
      <c r="P51" s="11"/>
      <c r="Q51" s="76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</row>
    <row r="52" spans="1:38" s="12" customFormat="1" ht="19.5" customHeight="1" thickBot="1" x14ac:dyDescent="0.25">
      <c r="A52" s="66"/>
      <c r="B52" s="66"/>
      <c r="C52" s="47" t="s">
        <v>47</v>
      </c>
      <c r="D52" s="47" t="s">
        <v>138</v>
      </c>
      <c r="E52" s="75" t="s">
        <v>54</v>
      </c>
      <c r="F52" s="78" t="s">
        <v>44</v>
      </c>
      <c r="G52" s="77"/>
      <c r="H52" s="47" t="s">
        <v>70</v>
      </c>
      <c r="I52" s="75" t="s">
        <v>11</v>
      </c>
      <c r="J52" s="18" t="s">
        <v>117</v>
      </c>
      <c r="K52" s="17" t="s">
        <v>52</v>
      </c>
      <c r="L52" s="47" t="s">
        <v>39</v>
      </c>
      <c r="M52" s="17" t="s">
        <v>43</v>
      </c>
      <c r="N52" s="17" t="s">
        <v>43</v>
      </c>
      <c r="O52" s="18" t="s">
        <v>43</v>
      </c>
      <c r="P52" s="77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</row>
    <row r="53" spans="1:38" s="12" customFormat="1" ht="21" customHeight="1" thickBot="1" x14ac:dyDescent="0.25">
      <c r="A53" s="66"/>
      <c r="B53" s="66"/>
      <c r="C53" s="47" t="s">
        <v>138</v>
      </c>
      <c r="D53" s="47" t="s">
        <v>63</v>
      </c>
      <c r="E53" s="47" t="s">
        <v>195</v>
      </c>
      <c r="F53" s="44"/>
      <c r="G53" s="76"/>
      <c r="H53" s="47" t="s">
        <v>71</v>
      </c>
      <c r="I53" s="75" t="s">
        <v>39</v>
      </c>
      <c r="J53" s="47" t="s">
        <v>119</v>
      </c>
      <c r="K53" s="45" t="s">
        <v>116</v>
      </c>
      <c r="L53" s="47" t="s">
        <v>70</v>
      </c>
      <c r="M53" s="60"/>
      <c r="N53" s="60"/>
      <c r="O53" s="59"/>
      <c r="P53" s="76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</row>
    <row r="54" spans="1:38" s="12" customFormat="1" ht="24" customHeight="1" thickBot="1" x14ac:dyDescent="0.25">
      <c r="A54" s="66"/>
      <c r="B54" s="66"/>
      <c r="C54" s="47" t="s">
        <v>63</v>
      </c>
      <c r="D54" s="78" t="s">
        <v>93</v>
      </c>
      <c r="E54" s="78" t="s">
        <v>65</v>
      </c>
      <c r="F54" s="44"/>
      <c r="G54" s="76"/>
      <c r="H54" s="47" t="s">
        <v>72</v>
      </c>
      <c r="I54" s="75" t="s">
        <v>70</v>
      </c>
      <c r="J54" s="47" t="s">
        <v>118</v>
      </c>
      <c r="K54" s="45" t="s">
        <v>46</v>
      </c>
      <c r="L54" s="47" t="s">
        <v>11</v>
      </c>
      <c r="M54" s="11"/>
      <c r="N54" s="11"/>
      <c r="O54" s="11"/>
      <c r="P54" s="11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</row>
    <row r="55" spans="1:38" s="12" customFormat="1" ht="28.5" customHeight="1" thickBot="1" x14ac:dyDescent="0.25">
      <c r="A55" s="66"/>
      <c r="B55" s="66"/>
      <c r="C55" s="78" t="s">
        <v>93</v>
      </c>
      <c r="D55" s="30"/>
      <c r="E55" s="44"/>
      <c r="F55" s="44"/>
      <c r="G55" s="76"/>
      <c r="H55" s="78" t="s">
        <v>73</v>
      </c>
      <c r="I55" s="75" t="s">
        <v>71</v>
      </c>
      <c r="J55" s="47" t="s">
        <v>116</v>
      </c>
      <c r="K55" s="47" t="s">
        <v>11</v>
      </c>
      <c r="L55" s="47" t="s">
        <v>39</v>
      </c>
      <c r="M55" s="44"/>
      <c r="N55" s="44"/>
      <c r="O55" s="44"/>
      <c r="P55" s="44"/>
      <c r="Q55" s="76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</row>
    <row r="56" spans="1:38" s="12" customFormat="1" ht="25.5" customHeight="1" thickBot="1" x14ac:dyDescent="0.25">
      <c r="A56" s="66"/>
      <c r="B56" s="66"/>
      <c r="C56" s="30"/>
      <c r="D56" s="30"/>
      <c r="E56" s="44"/>
      <c r="F56" s="44"/>
      <c r="G56" s="79"/>
      <c r="H56" s="30"/>
      <c r="I56" s="75" t="s">
        <v>72</v>
      </c>
      <c r="J56" s="47" t="s">
        <v>46</v>
      </c>
      <c r="K56" s="47" t="s">
        <v>39</v>
      </c>
      <c r="L56" s="78" t="s">
        <v>70</v>
      </c>
      <c r="M56" s="44"/>
      <c r="N56" s="44"/>
      <c r="O56" s="44"/>
      <c r="P56" s="44"/>
      <c r="Q56" s="79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</row>
    <row r="57" spans="1:38" s="12" customFormat="1" ht="27" customHeight="1" thickBot="1" x14ac:dyDescent="0.25">
      <c r="C57" s="30"/>
      <c r="D57" s="30"/>
      <c r="E57" s="44"/>
      <c r="F57" s="44"/>
      <c r="G57" s="79"/>
      <c r="H57" s="30"/>
      <c r="I57" s="84" t="s">
        <v>73</v>
      </c>
      <c r="J57" s="47" t="s">
        <v>11</v>
      </c>
      <c r="K57" s="47" t="s">
        <v>70</v>
      </c>
      <c r="L57" s="30"/>
      <c r="M57" s="44"/>
      <c r="N57" s="44"/>
      <c r="O57" s="44"/>
      <c r="P57" s="79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</row>
    <row r="58" spans="1:38" ht="20.25" customHeight="1" x14ac:dyDescent="0.2">
      <c r="B58" s="32"/>
      <c r="E58" s="44"/>
      <c r="F58" s="44"/>
      <c r="G58" s="79"/>
      <c r="J58" s="47" t="s">
        <v>39</v>
      </c>
      <c r="K58" s="45" t="s">
        <v>71</v>
      </c>
      <c r="M58" s="32"/>
      <c r="N58" s="32"/>
      <c r="O58" s="32"/>
      <c r="P58" s="8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</row>
    <row r="59" spans="1:38" ht="24" customHeight="1" x14ac:dyDescent="0.2">
      <c r="B59" s="30"/>
      <c r="E59" s="32"/>
      <c r="F59" s="32"/>
      <c r="G59" s="79"/>
      <c r="J59" s="47" t="s">
        <v>70</v>
      </c>
      <c r="K59" s="45" t="s">
        <v>72</v>
      </c>
      <c r="M59" s="32"/>
      <c r="N59" s="32"/>
      <c r="O59" s="32"/>
      <c r="Q59" s="81"/>
      <c r="R59" s="81"/>
      <c r="S59" s="81"/>
      <c r="T59" s="81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</row>
    <row r="60" spans="1:38" ht="15.75" thickBot="1" x14ac:dyDescent="0.25">
      <c r="E60" s="32"/>
      <c r="F60" s="32"/>
      <c r="G60" s="79"/>
      <c r="J60" s="47" t="s">
        <v>71</v>
      </c>
      <c r="K60" s="78" t="s">
        <v>73</v>
      </c>
      <c r="M60" s="30"/>
      <c r="N60" s="30"/>
      <c r="Q60" s="80"/>
      <c r="R60" s="80"/>
      <c r="S60" s="80"/>
      <c r="T60" s="8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</row>
    <row r="61" spans="1:38" ht="15" x14ac:dyDescent="0.2">
      <c r="E61" s="32"/>
      <c r="F61" s="32"/>
      <c r="G61" s="79"/>
      <c r="J61" s="47" t="s">
        <v>72</v>
      </c>
      <c r="M61" s="30"/>
      <c r="N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</row>
    <row r="62" spans="1:38" ht="15.75" thickBot="1" x14ac:dyDescent="0.25">
      <c r="E62" s="32"/>
      <c r="F62" s="32"/>
      <c r="G62" s="79"/>
      <c r="J62" s="78" t="s">
        <v>73</v>
      </c>
      <c r="M62" s="30"/>
      <c r="N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</row>
    <row r="63" spans="1:38" ht="15" x14ac:dyDescent="0.2">
      <c r="E63" s="32"/>
      <c r="F63" s="32"/>
      <c r="G63" s="79"/>
      <c r="M63" s="30"/>
      <c r="N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</row>
    <row r="64" spans="1:38" x14ac:dyDescent="0.2">
      <c r="E64" s="32"/>
      <c r="F64" s="32"/>
      <c r="M64" s="30"/>
      <c r="N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</row>
    <row r="65" spans="5:38" x14ac:dyDescent="0.2">
      <c r="E65" s="32"/>
      <c r="F65" s="32"/>
      <c r="M65" s="30"/>
      <c r="N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</row>
    <row r="66" spans="5:38" x14ac:dyDescent="0.2">
      <c r="E66" s="32"/>
      <c r="F66" s="32"/>
      <c r="M66" s="30"/>
      <c r="N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</row>
    <row r="67" spans="5:38" x14ac:dyDescent="0.2">
      <c r="M67" s="30"/>
      <c r="N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</row>
    <row r="68" spans="5:38" x14ac:dyDescent="0.2">
      <c r="M68" s="30"/>
      <c r="N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</row>
    <row r="69" spans="5:38" x14ac:dyDescent="0.2">
      <c r="M69" s="30"/>
      <c r="N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</row>
    <row r="70" spans="5:38" x14ac:dyDescent="0.2">
      <c r="M70" s="30"/>
      <c r="N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</row>
    <row r="71" spans="5:38" x14ac:dyDescent="0.2">
      <c r="M71" s="30"/>
      <c r="N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</row>
    <row r="72" spans="5:38" x14ac:dyDescent="0.2">
      <c r="M72" s="30"/>
      <c r="N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</row>
    <row r="73" spans="5:38" x14ac:dyDescent="0.2">
      <c r="M73" s="30"/>
      <c r="N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</row>
    <row r="74" spans="5:38" x14ac:dyDescent="0.2">
      <c r="M74" s="30"/>
      <c r="N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</row>
    <row r="75" spans="5:38" x14ac:dyDescent="0.2">
      <c r="M75" s="30"/>
      <c r="N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</row>
    <row r="76" spans="5:38" x14ac:dyDescent="0.2">
      <c r="M76" s="30"/>
      <c r="N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</row>
    <row r="77" spans="5:38" x14ac:dyDescent="0.2">
      <c r="M77" s="30"/>
      <c r="N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</row>
    <row r="78" spans="5:38" x14ac:dyDescent="0.2">
      <c r="M78" s="30"/>
      <c r="N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</row>
    <row r="79" spans="5:38" x14ac:dyDescent="0.2">
      <c r="M79" s="30"/>
      <c r="N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</row>
    <row r="80" spans="5:38" x14ac:dyDescent="0.2">
      <c r="M80" s="30"/>
      <c r="N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</row>
    <row r="81" spans="13:38" x14ac:dyDescent="0.2">
      <c r="M81" s="30"/>
      <c r="N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</row>
    <row r="82" spans="13:38" x14ac:dyDescent="0.2">
      <c r="M82" s="30"/>
      <c r="N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</row>
    <row r="83" spans="13:38" x14ac:dyDescent="0.2">
      <c r="M83" s="30"/>
      <c r="N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</row>
    <row r="84" spans="13:38" x14ac:dyDescent="0.2">
      <c r="M84" s="30"/>
      <c r="N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</row>
    <row r="85" spans="13:38" x14ac:dyDescent="0.2">
      <c r="M85" s="30"/>
      <c r="N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</row>
    <row r="86" spans="13:38" x14ac:dyDescent="0.2">
      <c r="M86" s="30"/>
      <c r="N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</row>
    <row r="87" spans="13:38" x14ac:dyDescent="0.2">
      <c r="M87" s="30"/>
      <c r="N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</row>
    <row r="88" spans="13:38" x14ac:dyDescent="0.2">
      <c r="M88" s="30"/>
      <c r="N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</row>
    <row r="89" spans="13:38" x14ac:dyDescent="0.2">
      <c r="M89" s="30"/>
      <c r="N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</row>
    <row r="90" spans="13:38" x14ac:dyDescent="0.2">
      <c r="M90" s="30"/>
      <c r="N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</row>
    <row r="91" spans="13:38" x14ac:dyDescent="0.2">
      <c r="M91" s="30"/>
      <c r="N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</row>
    <row r="92" spans="13:38" x14ac:dyDescent="0.2">
      <c r="M92" s="30"/>
      <c r="N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</row>
    <row r="93" spans="13:38" x14ac:dyDescent="0.2">
      <c r="M93" s="30"/>
      <c r="N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</row>
    <row r="94" spans="13:38" x14ac:dyDescent="0.2">
      <c r="M94" s="30"/>
      <c r="N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</row>
    <row r="95" spans="13:38" x14ac:dyDescent="0.2">
      <c r="M95" s="30"/>
      <c r="N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</row>
    <row r="96" spans="13:38" x14ac:dyDescent="0.2">
      <c r="M96" s="30"/>
      <c r="N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</row>
    <row r="97" spans="13:38" x14ac:dyDescent="0.2">
      <c r="M97" s="30"/>
      <c r="N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</row>
    <row r="98" spans="13:38" x14ac:dyDescent="0.2">
      <c r="M98" s="30"/>
      <c r="N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</row>
    <row r="99" spans="13:38" x14ac:dyDescent="0.2">
      <c r="M99" s="30"/>
      <c r="N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</row>
    <row r="100" spans="13:38" x14ac:dyDescent="0.2">
      <c r="M100" s="30"/>
      <c r="N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</row>
    <row r="101" spans="13:38" x14ac:dyDescent="0.2">
      <c r="M101" s="30"/>
      <c r="N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</row>
    <row r="102" spans="13:38" x14ac:dyDescent="0.2">
      <c r="M102" s="30"/>
      <c r="N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</row>
    <row r="103" spans="13:38" x14ac:dyDescent="0.2">
      <c r="M103" s="30"/>
      <c r="N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</row>
    <row r="104" spans="13:38" x14ac:dyDescent="0.2">
      <c r="M104" s="30"/>
      <c r="N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</row>
    <row r="105" spans="13:38" x14ac:dyDescent="0.2">
      <c r="M105" s="30"/>
      <c r="N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</row>
    <row r="106" spans="13:38" x14ac:dyDescent="0.2">
      <c r="M106" s="30"/>
      <c r="N106" s="30"/>
    </row>
  </sheetData>
  <phoneticPr fontId="0" type="noConversion"/>
  <pageMargins left="0.75" right="0.75" top="1" bottom="1" header="0.5" footer="0.5"/>
  <pageSetup paperSize="5" scale="38" fitToWidth="2" orientation="landscape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AM107"/>
  <sheetViews>
    <sheetView topLeftCell="F6" zoomScale="60" workbookViewId="0">
      <selection activeCell="J35" sqref="J35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0" width="30.5703125" style="30" customWidth="1"/>
    <col min="11" max="11" width="21.42578125" style="30" customWidth="1"/>
    <col min="12" max="15" width="30.28515625" style="5" customWidth="1"/>
    <col min="16" max="16" width="30.28515625" style="30" customWidth="1"/>
    <col min="17" max="17" width="21.42578125" style="30" customWidth="1"/>
    <col min="18" max="18" width="31.42578125" style="5" customWidth="1"/>
    <col min="19" max="20" width="28.85546875" style="5" customWidth="1"/>
    <col min="21" max="21" width="31.42578125" style="5" customWidth="1"/>
    <col min="22" max="22" width="26.42578125" style="5" customWidth="1"/>
    <col min="23" max="16384" width="16.7109375" style="5"/>
  </cols>
  <sheetData>
    <row r="1" spans="1:21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4"/>
      <c r="M1" s="4"/>
      <c r="N1" s="4"/>
      <c r="O1" s="4"/>
      <c r="P1" s="96"/>
      <c r="Q1" s="3"/>
      <c r="R1" s="4"/>
      <c r="S1" s="4"/>
      <c r="T1" s="4"/>
      <c r="U1" s="4"/>
    </row>
    <row r="2" spans="1:21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</row>
    <row r="3" spans="1:21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</row>
    <row r="4" spans="1:21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</row>
    <row r="5" spans="1:21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</row>
    <row r="6" spans="1:21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</row>
    <row r="7" spans="1:21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</row>
    <row r="8" spans="1:21" ht="21.75" customHeight="1" x14ac:dyDescent="0.2">
      <c r="B8" s="7">
        <v>37353</v>
      </c>
      <c r="C8" s="8"/>
      <c r="D8" s="8"/>
      <c r="E8" s="8"/>
      <c r="F8" s="8"/>
      <c r="G8" s="6"/>
      <c r="H8" s="8"/>
      <c r="I8" s="6"/>
      <c r="J8" s="6"/>
      <c r="K8" s="6"/>
      <c r="L8" s="6"/>
      <c r="M8" s="6"/>
      <c r="N8" s="6"/>
      <c r="O8" s="6"/>
      <c r="P8" s="6"/>
      <c r="Q8" s="6"/>
    </row>
    <row r="9" spans="1:21" ht="13.5" thickBot="1" x14ac:dyDescent="0.25">
      <c r="A9" s="2" t="s">
        <v>2</v>
      </c>
      <c r="B9" s="2" t="s">
        <v>2</v>
      </c>
      <c r="C9" s="9" t="s">
        <v>57</v>
      </c>
      <c r="D9" s="9" t="s">
        <v>57</v>
      </c>
      <c r="E9" s="9" t="s">
        <v>57</v>
      </c>
      <c r="F9" s="9" t="s">
        <v>57</v>
      </c>
      <c r="G9" s="10" t="s">
        <v>3</v>
      </c>
      <c r="H9" s="9" t="s">
        <v>57</v>
      </c>
      <c r="I9" s="10" t="s">
        <v>3</v>
      </c>
      <c r="J9" s="10" t="s">
        <v>3</v>
      </c>
      <c r="K9" s="11"/>
      <c r="L9" s="89" t="s">
        <v>4</v>
      </c>
      <c r="M9" s="89" t="s">
        <v>4</v>
      </c>
      <c r="N9" s="89" t="s">
        <v>4</v>
      </c>
      <c r="O9" s="89" t="s">
        <v>4</v>
      </c>
      <c r="P9" s="89" t="s">
        <v>4</v>
      </c>
      <c r="Q9" s="11"/>
      <c r="R9" s="12"/>
      <c r="S9" s="12"/>
      <c r="T9" s="12"/>
      <c r="U9" s="12"/>
    </row>
    <row r="10" spans="1:21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4" t="s">
        <v>7</v>
      </c>
      <c r="F10" s="14" t="s">
        <v>7</v>
      </c>
      <c r="G10" s="15" t="s">
        <v>7</v>
      </c>
      <c r="H10" s="14" t="s">
        <v>7</v>
      </c>
      <c r="I10" s="15" t="s">
        <v>7</v>
      </c>
      <c r="J10" s="15" t="s">
        <v>7</v>
      </c>
      <c r="K10" s="11"/>
      <c r="L10" s="48" t="s">
        <v>7</v>
      </c>
      <c r="M10" s="15" t="s">
        <v>7</v>
      </c>
      <c r="N10" s="48" t="s">
        <v>7</v>
      </c>
      <c r="O10" s="48" t="s">
        <v>7</v>
      </c>
      <c r="P10" s="15" t="s">
        <v>67</v>
      </c>
      <c r="Q10" s="11"/>
    </row>
    <row r="11" spans="1:21" x14ac:dyDescent="0.2">
      <c r="A11" s="16" t="s">
        <v>8</v>
      </c>
      <c r="B11" s="16" t="s">
        <v>9</v>
      </c>
      <c r="C11" s="17" t="s">
        <v>10</v>
      </c>
      <c r="D11" s="17" t="s">
        <v>10</v>
      </c>
      <c r="E11" s="17" t="s">
        <v>10</v>
      </c>
      <c r="F11" s="17" t="s">
        <v>10</v>
      </c>
      <c r="G11" s="18" t="s">
        <v>11</v>
      </c>
      <c r="H11" s="17" t="s">
        <v>10</v>
      </c>
      <c r="I11" s="18" t="s">
        <v>10</v>
      </c>
      <c r="J11" s="18" t="s">
        <v>11</v>
      </c>
      <c r="K11" s="11"/>
      <c r="L11" s="55" t="s">
        <v>10</v>
      </c>
      <c r="M11" s="18" t="s">
        <v>10</v>
      </c>
      <c r="N11" s="18" t="s">
        <v>10</v>
      </c>
      <c r="O11" s="18" t="s">
        <v>10</v>
      </c>
      <c r="P11" s="18" t="s">
        <v>10</v>
      </c>
      <c r="Q11" s="11"/>
    </row>
    <row r="12" spans="1:21" x14ac:dyDescent="0.2">
      <c r="A12" s="16" t="s">
        <v>12</v>
      </c>
      <c r="B12" s="16" t="s">
        <v>12</v>
      </c>
      <c r="C12" s="19"/>
      <c r="D12" s="19"/>
      <c r="E12" s="19"/>
      <c r="F12" s="19"/>
      <c r="G12" s="21">
        <v>22.25</v>
      </c>
      <c r="H12" s="19"/>
      <c r="I12" s="21">
        <v>0</v>
      </c>
      <c r="J12" s="21">
        <v>22.25</v>
      </c>
      <c r="K12" s="22"/>
      <c r="L12" s="91"/>
      <c r="M12" s="23"/>
      <c r="N12" s="91"/>
      <c r="O12" s="91"/>
      <c r="P12" s="23"/>
      <c r="Q12" s="22"/>
    </row>
    <row r="13" spans="1:21" ht="43.5" customHeight="1" thickBot="1" x14ac:dyDescent="0.25">
      <c r="A13" s="24"/>
      <c r="B13" s="24"/>
      <c r="C13" s="100" t="s">
        <v>228</v>
      </c>
      <c r="D13" s="100" t="s">
        <v>228</v>
      </c>
      <c r="E13" s="100" t="s">
        <v>228</v>
      </c>
      <c r="F13" s="100" t="s">
        <v>228</v>
      </c>
      <c r="G13" s="100" t="s">
        <v>228</v>
      </c>
      <c r="H13" s="25" t="s">
        <v>13</v>
      </c>
      <c r="I13" s="27" t="s">
        <v>51</v>
      </c>
      <c r="J13" s="27" t="s">
        <v>51</v>
      </c>
      <c r="K13" s="28"/>
      <c r="L13" s="100" t="s">
        <v>228</v>
      </c>
      <c r="M13" s="100" t="s">
        <v>228</v>
      </c>
      <c r="N13" s="29" t="s">
        <v>13</v>
      </c>
      <c r="O13" s="29" t="s">
        <v>13</v>
      </c>
      <c r="P13" s="90" t="s">
        <v>13</v>
      </c>
      <c r="R13" s="31"/>
      <c r="S13" s="31"/>
      <c r="T13" s="31"/>
      <c r="U13" s="31"/>
    </row>
    <row r="14" spans="1:21" x14ac:dyDescent="0.2">
      <c r="A14" s="24"/>
      <c r="B14" s="24"/>
      <c r="C14" s="17"/>
      <c r="D14" s="17"/>
      <c r="E14" s="17"/>
      <c r="F14" s="17"/>
      <c r="G14" s="18"/>
      <c r="H14" s="17"/>
      <c r="I14" s="18"/>
      <c r="J14" s="18"/>
      <c r="K14" s="32"/>
      <c r="L14" s="55"/>
      <c r="M14" s="18"/>
      <c r="N14" s="55"/>
      <c r="O14" s="55"/>
      <c r="P14" s="18"/>
      <c r="Q14" s="92"/>
      <c r="R14" s="33"/>
      <c r="S14" s="33"/>
      <c r="T14" s="33"/>
      <c r="U14" s="33"/>
    </row>
    <row r="15" spans="1:21" ht="21" customHeight="1" thickBot="1" x14ac:dyDescent="0.25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7" t="s">
        <v>69</v>
      </c>
      <c r="H15" s="87" t="s">
        <v>69</v>
      </c>
      <c r="I15" s="87" t="s">
        <v>69</v>
      </c>
      <c r="J15" s="87" t="s">
        <v>69</v>
      </c>
      <c r="K15" s="86"/>
      <c r="L15" s="107" t="s">
        <v>69</v>
      </c>
      <c r="M15" s="87" t="s">
        <v>69</v>
      </c>
      <c r="N15" s="87" t="s">
        <v>69</v>
      </c>
      <c r="O15" s="87" t="s">
        <v>69</v>
      </c>
      <c r="P15" s="87" t="s">
        <v>69</v>
      </c>
      <c r="Q15" s="88"/>
      <c r="R15" s="34"/>
      <c r="S15" s="35"/>
      <c r="T15" s="35"/>
      <c r="U15" s="35"/>
    </row>
    <row r="16" spans="1:21" s="30" customFormat="1" ht="26.25" customHeight="1" thickBot="1" x14ac:dyDescent="0.25">
      <c r="A16" s="36"/>
      <c r="B16" s="36"/>
      <c r="C16" s="82" t="s">
        <v>181</v>
      </c>
      <c r="D16" s="82" t="s">
        <v>198</v>
      </c>
      <c r="E16" s="82" t="s">
        <v>183</v>
      </c>
      <c r="F16" s="82" t="s">
        <v>184</v>
      </c>
      <c r="G16" s="82" t="s">
        <v>186</v>
      </c>
      <c r="H16" s="82" t="s">
        <v>235</v>
      </c>
      <c r="I16" s="82" t="s">
        <v>221</v>
      </c>
      <c r="J16" s="82" t="s">
        <v>213</v>
      </c>
      <c r="K16" s="17"/>
      <c r="L16" s="60" t="s">
        <v>205</v>
      </c>
      <c r="M16" s="60" t="s">
        <v>206</v>
      </c>
      <c r="N16" s="60" t="s">
        <v>210</v>
      </c>
      <c r="O16" s="60" t="s">
        <v>211</v>
      </c>
      <c r="P16" s="60" t="s">
        <v>212</v>
      </c>
      <c r="Q16" s="18"/>
      <c r="R16" s="37" t="s">
        <v>14</v>
      </c>
      <c r="S16" s="38" t="s">
        <v>15</v>
      </c>
      <c r="T16" s="39" t="s">
        <v>16</v>
      </c>
      <c r="U16" s="40" t="s">
        <v>17</v>
      </c>
    </row>
    <row r="17" spans="1:21" ht="15.75" thickBot="1" x14ac:dyDescent="0.25">
      <c r="A17" s="41" t="s">
        <v>18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3" t="s">
        <v>20</v>
      </c>
      <c r="K17" s="45"/>
      <c r="L17" s="15" t="s">
        <v>20</v>
      </c>
      <c r="M17" s="15" t="s">
        <v>20</v>
      </c>
      <c r="N17" s="15" t="s">
        <v>20</v>
      </c>
      <c r="O17" s="15" t="s">
        <v>20</v>
      </c>
      <c r="P17" s="46" t="s">
        <v>20</v>
      </c>
      <c r="Q17" s="47"/>
      <c r="R17" s="48"/>
      <c r="S17" s="15"/>
      <c r="T17" s="14"/>
      <c r="U17" s="15"/>
    </row>
    <row r="18" spans="1:21" s="32" customFormat="1" x14ac:dyDescent="0.2">
      <c r="A18" s="49">
        <v>2400</v>
      </c>
      <c r="B18" s="50" t="s">
        <v>21</v>
      </c>
      <c r="C18" s="49">
        <v>25</v>
      </c>
      <c r="D18" s="49">
        <v>25</v>
      </c>
      <c r="E18" s="49">
        <v>25</v>
      </c>
      <c r="F18" s="49">
        <v>25</v>
      </c>
      <c r="G18" s="49">
        <v>25</v>
      </c>
      <c r="H18" s="49">
        <v>0</v>
      </c>
      <c r="I18" s="49">
        <v>0</v>
      </c>
      <c r="J18" s="49">
        <v>0</v>
      </c>
      <c r="K18" s="45"/>
      <c r="L18" s="52">
        <v>-50</v>
      </c>
      <c r="M18" s="52">
        <v>-50</v>
      </c>
      <c r="N18" s="52">
        <v>0</v>
      </c>
      <c r="O18" s="52">
        <v>0</v>
      </c>
      <c r="P18" s="52">
        <v>0</v>
      </c>
      <c r="Q18" s="51"/>
      <c r="R18" s="48">
        <f>SUM(C18:P18)</f>
        <v>25</v>
      </c>
      <c r="S18" s="15">
        <f>SUM(C18:F18,H18)</f>
        <v>100</v>
      </c>
      <c r="T18" s="85">
        <f>SUM(G18,I18:J18)</f>
        <v>25</v>
      </c>
      <c r="U18" s="15">
        <f>SUM(L18:P18)</f>
        <v>-100</v>
      </c>
    </row>
    <row r="19" spans="1:21" x14ac:dyDescent="0.2">
      <c r="A19" s="53" t="s">
        <v>21</v>
      </c>
      <c r="B19" s="53" t="s">
        <v>22</v>
      </c>
      <c r="C19" s="53">
        <v>0</v>
      </c>
      <c r="D19" s="53">
        <v>0</v>
      </c>
      <c r="E19" s="53">
        <v>0</v>
      </c>
      <c r="F19" s="53">
        <v>0</v>
      </c>
      <c r="G19" s="53">
        <v>0</v>
      </c>
      <c r="H19" s="53">
        <v>0</v>
      </c>
      <c r="I19" s="53">
        <v>0</v>
      </c>
      <c r="J19" s="53">
        <v>25</v>
      </c>
      <c r="K19" s="45"/>
      <c r="L19" s="54">
        <v>0</v>
      </c>
      <c r="M19" s="54">
        <v>0</v>
      </c>
      <c r="N19" s="54">
        <v>0</v>
      </c>
      <c r="O19" s="54">
        <v>0</v>
      </c>
      <c r="P19" s="54">
        <v>0</v>
      </c>
      <c r="Q19" s="51"/>
      <c r="R19" s="55">
        <f t="shared" ref="R19:R42" si="0">SUM(C19:P19)</f>
        <v>25</v>
      </c>
      <c r="S19" s="18">
        <f t="shared" ref="S19:S42" si="1">SUM(C19:F19,H19)</f>
        <v>0</v>
      </c>
      <c r="T19" s="11">
        <f t="shared" ref="T19:T42" si="2">SUM(G19,I19:J19)</f>
        <v>25</v>
      </c>
      <c r="U19" s="18">
        <f>SUM(L19:M19,N19:P19)</f>
        <v>0</v>
      </c>
    </row>
    <row r="20" spans="1:21" x14ac:dyDescent="0.2">
      <c r="A20" s="53" t="s">
        <v>22</v>
      </c>
      <c r="B20" s="53" t="s">
        <v>23</v>
      </c>
      <c r="C20" s="53">
        <v>0</v>
      </c>
      <c r="D20" s="53">
        <v>0</v>
      </c>
      <c r="E20" s="53">
        <v>0</v>
      </c>
      <c r="F20" s="53">
        <v>0</v>
      </c>
      <c r="G20" s="53">
        <v>0</v>
      </c>
      <c r="H20" s="53">
        <v>0</v>
      </c>
      <c r="I20" s="53">
        <v>0</v>
      </c>
      <c r="J20" s="53">
        <v>25</v>
      </c>
      <c r="K20" s="45"/>
      <c r="L20" s="54">
        <v>0</v>
      </c>
      <c r="M20" s="54">
        <v>0</v>
      </c>
      <c r="N20" s="54">
        <v>0</v>
      </c>
      <c r="O20" s="54">
        <v>0</v>
      </c>
      <c r="P20" s="54">
        <v>0</v>
      </c>
      <c r="Q20" s="51"/>
      <c r="R20" s="55">
        <f t="shared" si="0"/>
        <v>25</v>
      </c>
      <c r="S20" s="18">
        <f t="shared" si="1"/>
        <v>0</v>
      </c>
      <c r="T20" s="11">
        <f t="shared" si="2"/>
        <v>25</v>
      </c>
      <c r="U20" s="18">
        <f t="shared" ref="U20:U42" si="3">SUM(L20:P20)</f>
        <v>0</v>
      </c>
    </row>
    <row r="21" spans="1:21" x14ac:dyDescent="0.2">
      <c r="A21" s="53" t="s">
        <v>23</v>
      </c>
      <c r="B21" s="53" t="s">
        <v>24</v>
      </c>
      <c r="C21" s="53">
        <v>0</v>
      </c>
      <c r="D21" s="53">
        <v>0</v>
      </c>
      <c r="E21" s="53">
        <v>0</v>
      </c>
      <c r="F21" s="53">
        <v>0</v>
      </c>
      <c r="G21" s="53">
        <v>0</v>
      </c>
      <c r="H21" s="53">
        <v>0</v>
      </c>
      <c r="I21" s="53">
        <v>0</v>
      </c>
      <c r="J21" s="53">
        <v>25</v>
      </c>
      <c r="K21" s="45"/>
      <c r="L21" s="54">
        <v>0</v>
      </c>
      <c r="M21" s="54">
        <v>0</v>
      </c>
      <c r="N21" s="54">
        <v>0</v>
      </c>
      <c r="O21" s="54">
        <v>0</v>
      </c>
      <c r="P21" s="54">
        <v>0</v>
      </c>
      <c r="Q21" s="51"/>
      <c r="R21" s="55">
        <f t="shared" si="0"/>
        <v>25</v>
      </c>
      <c r="S21" s="18">
        <f t="shared" si="1"/>
        <v>0</v>
      </c>
      <c r="T21" s="11">
        <f t="shared" si="2"/>
        <v>25</v>
      </c>
      <c r="U21" s="18">
        <f t="shared" si="3"/>
        <v>0</v>
      </c>
    </row>
    <row r="22" spans="1:21" x14ac:dyDescent="0.2">
      <c r="A22" s="53" t="s">
        <v>24</v>
      </c>
      <c r="B22" s="53" t="s">
        <v>25</v>
      </c>
      <c r="C22" s="53">
        <v>0</v>
      </c>
      <c r="D22" s="53">
        <v>0</v>
      </c>
      <c r="E22" s="53">
        <v>0</v>
      </c>
      <c r="F22" s="53">
        <v>0</v>
      </c>
      <c r="G22" s="53">
        <v>0</v>
      </c>
      <c r="H22" s="53">
        <v>0</v>
      </c>
      <c r="I22" s="53">
        <v>0</v>
      </c>
      <c r="J22" s="53">
        <v>25</v>
      </c>
      <c r="K22" s="45"/>
      <c r="L22" s="54">
        <v>0</v>
      </c>
      <c r="M22" s="54">
        <v>0</v>
      </c>
      <c r="N22" s="54">
        <v>0</v>
      </c>
      <c r="O22" s="54">
        <v>0</v>
      </c>
      <c r="P22" s="54">
        <v>0</v>
      </c>
      <c r="Q22" s="51"/>
      <c r="R22" s="55">
        <f t="shared" si="0"/>
        <v>25</v>
      </c>
      <c r="S22" s="18">
        <f t="shared" si="1"/>
        <v>0</v>
      </c>
      <c r="T22" s="11">
        <f t="shared" si="2"/>
        <v>25</v>
      </c>
      <c r="U22" s="18">
        <f t="shared" si="3"/>
        <v>0</v>
      </c>
    </row>
    <row r="23" spans="1:21" x14ac:dyDescent="0.2">
      <c r="A23" s="53" t="s">
        <v>25</v>
      </c>
      <c r="B23" s="53" t="s">
        <v>26</v>
      </c>
      <c r="C23" s="53">
        <v>0</v>
      </c>
      <c r="D23" s="53">
        <v>0</v>
      </c>
      <c r="E23" s="53">
        <v>0</v>
      </c>
      <c r="F23" s="53">
        <v>0</v>
      </c>
      <c r="G23" s="53">
        <v>0</v>
      </c>
      <c r="H23" s="53">
        <v>0</v>
      </c>
      <c r="I23" s="53">
        <v>0</v>
      </c>
      <c r="J23" s="53">
        <v>25</v>
      </c>
      <c r="K23" s="45"/>
      <c r="L23" s="54">
        <v>0</v>
      </c>
      <c r="M23" s="54">
        <v>0</v>
      </c>
      <c r="N23" s="54">
        <v>0</v>
      </c>
      <c r="O23" s="54">
        <v>0</v>
      </c>
      <c r="P23" s="54">
        <v>0</v>
      </c>
      <c r="Q23" s="51"/>
      <c r="R23" s="55">
        <f t="shared" si="0"/>
        <v>25</v>
      </c>
      <c r="S23" s="18">
        <f t="shared" si="1"/>
        <v>0</v>
      </c>
      <c r="T23" s="11">
        <f t="shared" si="2"/>
        <v>25</v>
      </c>
      <c r="U23" s="18">
        <f t="shared" si="3"/>
        <v>0</v>
      </c>
    </row>
    <row r="24" spans="1:21" x14ac:dyDescent="0.2">
      <c r="A24" s="53" t="s">
        <v>26</v>
      </c>
      <c r="B24" s="53" t="s">
        <v>27</v>
      </c>
      <c r="C24" s="53">
        <v>0</v>
      </c>
      <c r="D24" s="53">
        <v>0</v>
      </c>
      <c r="E24" s="53">
        <v>0</v>
      </c>
      <c r="F24" s="53">
        <v>0</v>
      </c>
      <c r="G24" s="53">
        <v>0</v>
      </c>
      <c r="H24" s="53">
        <v>0</v>
      </c>
      <c r="I24" s="53">
        <v>0</v>
      </c>
      <c r="J24" s="53">
        <v>25</v>
      </c>
      <c r="K24" s="45"/>
      <c r="L24" s="54">
        <v>0</v>
      </c>
      <c r="M24" s="54">
        <v>0</v>
      </c>
      <c r="N24" s="54">
        <v>0</v>
      </c>
      <c r="O24" s="54">
        <v>0</v>
      </c>
      <c r="P24" s="54">
        <v>0</v>
      </c>
      <c r="Q24" s="51"/>
      <c r="R24" s="55">
        <f t="shared" si="0"/>
        <v>25</v>
      </c>
      <c r="S24" s="18">
        <f t="shared" si="1"/>
        <v>0</v>
      </c>
      <c r="T24" s="11">
        <f t="shared" si="2"/>
        <v>25</v>
      </c>
      <c r="U24" s="18">
        <f t="shared" si="3"/>
        <v>0</v>
      </c>
    </row>
    <row r="25" spans="1:21" s="30" customFormat="1" x14ac:dyDescent="0.2">
      <c r="A25" s="53" t="s">
        <v>27</v>
      </c>
      <c r="B25" s="53" t="s">
        <v>28</v>
      </c>
      <c r="C25" s="53">
        <v>0</v>
      </c>
      <c r="D25" s="53">
        <v>0</v>
      </c>
      <c r="E25" s="53">
        <v>0</v>
      </c>
      <c r="F25" s="53">
        <v>0</v>
      </c>
      <c r="G25" s="53">
        <v>0</v>
      </c>
      <c r="H25" s="53">
        <v>50</v>
      </c>
      <c r="I25" s="53">
        <v>30</v>
      </c>
      <c r="J25" s="53">
        <v>25</v>
      </c>
      <c r="K25" s="45"/>
      <c r="L25" s="54">
        <v>0</v>
      </c>
      <c r="M25" s="54">
        <v>0</v>
      </c>
      <c r="N25" s="54">
        <v>-50</v>
      </c>
      <c r="O25" s="54">
        <v>-30</v>
      </c>
      <c r="P25" s="54">
        <v>-53</v>
      </c>
      <c r="Q25" s="51"/>
      <c r="R25" s="55">
        <f t="shared" si="0"/>
        <v>-28</v>
      </c>
      <c r="S25" s="18">
        <f t="shared" si="1"/>
        <v>50</v>
      </c>
      <c r="T25" s="11">
        <f t="shared" si="2"/>
        <v>55</v>
      </c>
      <c r="U25" s="18">
        <f t="shared" si="3"/>
        <v>-133</v>
      </c>
    </row>
    <row r="26" spans="1:21" s="30" customFormat="1" x14ac:dyDescent="0.2">
      <c r="A26" s="53" t="s">
        <v>28</v>
      </c>
      <c r="B26" s="53" t="s">
        <v>29</v>
      </c>
      <c r="C26" s="53">
        <v>0</v>
      </c>
      <c r="D26" s="53">
        <v>0</v>
      </c>
      <c r="E26" s="53">
        <v>0</v>
      </c>
      <c r="F26" s="53">
        <v>0</v>
      </c>
      <c r="G26" s="53">
        <v>0</v>
      </c>
      <c r="H26" s="53">
        <v>50</v>
      </c>
      <c r="I26" s="53">
        <v>30</v>
      </c>
      <c r="J26" s="53">
        <v>25</v>
      </c>
      <c r="K26" s="45"/>
      <c r="L26" s="54">
        <v>0</v>
      </c>
      <c r="M26" s="54">
        <v>0</v>
      </c>
      <c r="N26" s="54">
        <v>-50</v>
      </c>
      <c r="O26" s="54">
        <v>-30</v>
      </c>
      <c r="P26" s="54">
        <v>-53</v>
      </c>
      <c r="Q26" s="51"/>
      <c r="R26" s="55">
        <f t="shared" si="0"/>
        <v>-28</v>
      </c>
      <c r="S26" s="18">
        <f t="shared" si="1"/>
        <v>50</v>
      </c>
      <c r="T26" s="11">
        <f t="shared" si="2"/>
        <v>55</v>
      </c>
      <c r="U26" s="18">
        <f t="shared" si="3"/>
        <v>-133</v>
      </c>
    </row>
    <row r="27" spans="1:21" s="30" customFormat="1" x14ac:dyDescent="0.2">
      <c r="A27" s="53" t="s">
        <v>29</v>
      </c>
      <c r="B27" s="53" t="s">
        <v>30</v>
      </c>
      <c r="C27" s="53">
        <v>0</v>
      </c>
      <c r="D27" s="53">
        <v>0</v>
      </c>
      <c r="E27" s="53">
        <v>0</v>
      </c>
      <c r="F27" s="53">
        <v>0</v>
      </c>
      <c r="G27" s="53">
        <v>0</v>
      </c>
      <c r="H27" s="53">
        <v>50</v>
      </c>
      <c r="I27" s="53">
        <v>30</v>
      </c>
      <c r="J27" s="53">
        <v>25</v>
      </c>
      <c r="K27" s="45"/>
      <c r="L27" s="54">
        <v>0</v>
      </c>
      <c r="M27" s="54">
        <v>0</v>
      </c>
      <c r="N27" s="54">
        <v>-50</v>
      </c>
      <c r="O27" s="54">
        <v>-30</v>
      </c>
      <c r="P27" s="54">
        <v>-53</v>
      </c>
      <c r="Q27" s="51"/>
      <c r="R27" s="55">
        <f t="shared" si="0"/>
        <v>-28</v>
      </c>
      <c r="S27" s="18">
        <f t="shared" si="1"/>
        <v>50</v>
      </c>
      <c r="T27" s="11">
        <f t="shared" si="2"/>
        <v>55</v>
      </c>
      <c r="U27" s="18">
        <f t="shared" si="3"/>
        <v>-133</v>
      </c>
    </row>
    <row r="28" spans="1:21" s="30" customFormat="1" x14ac:dyDescent="0.2">
      <c r="A28" s="53">
        <v>1000</v>
      </c>
      <c r="B28" s="53">
        <v>1100</v>
      </c>
      <c r="C28" s="53">
        <v>0</v>
      </c>
      <c r="D28" s="53">
        <v>0</v>
      </c>
      <c r="E28" s="53">
        <v>0</v>
      </c>
      <c r="F28" s="53">
        <v>0</v>
      </c>
      <c r="G28" s="53">
        <v>0</v>
      </c>
      <c r="H28" s="53">
        <v>50</v>
      </c>
      <c r="I28" s="53">
        <v>30</v>
      </c>
      <c r="J28" s="53">
        <v>25</v>
      </c>
      <c r="K28" s="45"/>
      <c r="L28" s="54">
        <v>0</v>
      </c>
      <c r="M28" s="54">
        <v>0</v>
      </c>
      <c r="N28" s="54">
        <v>-50</v>
      </c>
      <c r="O28" s="54">
        <v>-30</v>
      </c>
      <c r="P28" s="54">
        <v>-53</v>
      </c>
      <c r="Q28" s="51"/>
      <c r="R28" s="55">
        <f t="shared" si="0"/>
        <v>-28</v>
      </c>
      <c r="S28" s="18">
        <f t="shared" si="1"/>
        <v>50</v>
      </c>
      <c r="T28" s="11">
        <f t="shared" si="2"/>
        <v>55</v>
      </c>
      <c r="U28" s="18">
        <f t="shared" si="3"/>
        <v>-133</v>
      </c>
    </row>
    <row r="29" spans="1:21" s="30" customFormat="1" x14ac:dyDescent="0.2">
      <c r="A29" s="53">
        <v>1100</v>
      </c>
      <c r="B29" s="53">
        <v>1200</v>
      </c>
      <c r="C29" s="53">
        <v>0</v>
      </c>
      <c r="D29" s="53">
        <v>0</v>
      </c>
      <c r="E29" s="53">
        <v>0</v>
      </c>
      <c r="F29" s="53">
        <v>0</v>
      </c>
      <c r="G29" s="53">
        <v>0</v>
      </c>
      <c r="H29" s="53">
        <v>50</v>
      </c>
      <c r="I29" s="53">
        <v>30</v>
      </c>
      <c r="J29" s="53">
        <v>25</v>
      </c>
      <c r="K29" s="45"/>
      <c r="L29" s="54">
        <v>0</v>
      </c>
      <c r="M29" s="54">
        <v>0</v>
      </c>
      <c r="N29" s="54">
        <v>-50</v>
      </c>
      <c r="O29" s="54">
        <v>-30</v>
      </c>
      <c r="P29" s="54">
        <v>-53</v>
      </c>
      <c r="Q29" s="51"/>
      <c r="R29" s="55">
        <f t="shared" si="0"/>
        <v>-28</v>
      </c>
      <c r="S29" s="18">
        <f t="shared" si="1"/>
        <v>50</v>
      </c>
      <c r="T29" s="11">
        <f t="shared" si="2"/>
        <v>55</v>
      </c>
      <c r="U29" s="18">
        <f t="shared" si="3"/>
        <v>-133</v>
      </c>
    </row>
    <row r="30" spans="1:21" s="30" customFormat="1" x14ac:dyDescent="0.2">
      <c r="A30" s="53">
        <v>1200</v>
      </c>
      <c r="B30" s="53">
        <v>1300</v>
      </c>
      <c r="C30" s="53">
        <v>0</v>
      </c>
      <c r="D30" s="53">
        <v>0</v>
      </c>
      <c r="E30" s="53">
        <v>0</v>
      </c>
      <c r="F30" s="53">
        <v>0</v>
      </c>
      <c r="G30" s="53">
        <v>0</v>
      </c>
      <c r="H30" s="53">
        <v>50</v>
      </c>
      <c r="I30" s="53">
        <v>30</v>
      </c>
      <c r="J30" s="53">
        <v>25</v>
      </c>
      <c r="K30" s="45"/>
      <c r="L30" s="54">
        <v>0</v>
      </c>
      <c r="M30" s="54">
        <v>0</v>
      </c>
      <c r="N30" s="54">
        <v>-50</v>
      </c>
      <c r="O30" s="54">
        <v>-30</v>
      </c>
      <c r="P30" s="54">
        <v>-53</v>
      </c>
      <c r="Q30" s="51"/>
      <c r="R30" s="55">
        <f t="shared" si="0"/>
        <v>-28</v>
      </c>
      <c r="S30" s="18">
        <f t="shared" si="1"/>
        <v>50</v>
      </c>
      <c r="T30" s="11">
        <f t="shared" si="2"/>
        <v>55</v>
      </c>
      <c r="U30" s="18">
        <f t="shared" si="3"/>
        <v>-133</v>
      </c>
    </row>
    <row r="31" spans="1:21" s="30" customFormat="1" x14ac:dyDescent="0.2">
      <c r="A31" s="53">
        <v>1300</v>
      </c>
      <c r="B31" s="53">
        <v>1400</v>
      </c>
      <c r="C31" s="53">
        <v>0</v>
      </c>
      <c r="D31" s="53">
        <v>0</v>
      </c>
      <c r="E31" s="53">
        <v>0</v>
      </c>
      <c r="F31" s="53">
        <v>0</v>
      </c>
      <c r="G31" s="53">
        <v>0</v>
      </c>
      <c r="H31" s="53">
        <v>50</v>
      </c>
      <c r="I31" s="53">
        <v>30</v>
      </c>
      <c r="J31" s="53">
        <v>25</v>
      </c>
      <c r="K31" s="45"/>
      <c r="L31" s="54">
        <v>0</v>
      </c>
      <c r="M31" s="54">
        <v>0</v>
      </c>
      <c r="N31" s="54">
        <v>-50</v>
      </c>
      <c r="O31" s="54">
        <v>-30</v>
      </c>
      <c r="P31" s="54">
        <v>-53</v>
      </c>
      <c r="Q31" s="51"/>
      <c r="R31" s="55">
        <f t="shared" si="0"/>
        <v>-28</v>
      </c>
      <c r="S31" s="18">
        <f t="shared" si="1"/>
        <v>50</v>
      </c>
      <c r="T31" s="11">
        <f t="shared" si="2"/>
        <v>55</v>
      </c>
      <c r="U31" s="18">
        <f t="shared" si="3"/>
        <v>-133</v>
      </c>
    </row>
    <row r="32" spans="1:21" s="30" customFormat="1" x14ac:dyDescent="0.2">
      <c r="A32" s="53">
        <v>1400</v>
      </c>
      <c r="B32" s="53">
        <v>1500</v>
      </c>
      <c r="C32" s="53">
        <v>0</v>
      </c>
      <c r="D32" s="53">
        <v>0</v>
      </c>
      <c r="E32" s="53">
        <v>0</v>
      </c>
      <c r="F32" s="53">
        <v>0</v>
      </c>
      <c r="G32" s="53">
        <v>0</v>
      </c>
      <c r="H32" s="53">
        <v>50</v>
      </c>
      <c r="I32" s="53">
        <v>30</v>
      </c>
      <c r="J32" s="53">
        <v>25</v>
      </c>
      <c r="K32" s="45"/>
      <c r="L32" s="54">
        <v>0</v>
      </c>
      <c r="M32" s="54">
        <v>0</v>
      </c>
      <c r="N32" s="54">
        <v>-50</v>
      </c>
      <c r="O32" s="54">
        <v>-30</v>
      </c>
      <c r="P32" s="54">
        <v>-53</v>
      </c>
      <c r="Q32" s="51"/>
      <c r="R32" s="55">
        <f t="shared" si="0"/>
        <v>-28</v>
      </c>
      <c r="S32" s="18">
        <f t="shared" si="1"/>
        <v>50</v>
      </c>
      <c r="T32" s="11">
        <f t="shared" si="2"/>
        <v>55</v>
      </c>
      <c r="U32" s="18">
        <f t="shared" si="3"/>
        <v>-133</v>
      </c>
    </row>
    <row r="33" spans="1:23" s="30" customFormat="1" x14ac:dyDescent="0.2">
      <c r="A33" s="53">
        <v>1500</v>
      </c>
      <c r="B33" s="53">
        <v>1600</v>
      </c>
      <c r="C33" s="53">
        <v>0</v>
      </c>
      <c r="D33" s="53">
        <v>0</v>
      </c>
      <c r="E33" s="53">
        <v>0</v>
      </c>
      <c r="F33" s="53">
        <v>0</v>
      </c>
      <c r="G33" s="53">
        <v>0</v>
      </c>
      <c r="H33" s="53">
        <v>50</v>
      </c>
      <c r="I33" s="53">
        <v>30</v>
      </c>
      <c r="J33" s="53">
        <v>25</v>
      </c>
      <c r="K33" s="45"/>
      <c r="L33" s="54">
        <v>0</v>
      </c>
      <c r="M33" s="54">
        <v>0</v>
      </c>
      <c r="N33" s="54">
        <v>-50</v>
      </c>
      <c r="O33" s="54">
        <v>-30</v>
      </c>
      <c r="P33" s="54">
        <v>-53</v>
      </c>
      <c r="Q33" s="51"/>
      <c r="R33" s="55">
        <f t="shared" si="0"/>
        <v>-28</v>
      </c>
      <c r="S33" s="18">
        <f t="shared" si="1"/>
        <v>50</v>
      </c>
      <c r="T33" s="11">
        <f t="shared" si="2"/>
        <v>55</v>
      </c>
      <c r="U33" s="18">
        <f t="shared" si="3"/>
        <v>-133</v>
      </c>
    </row>
    <row r="34" spans="1:23" s="30" customFormat="1" x14ac:dyDescent="0.2">
      <c r="A34" s="53">
        <v>1600</v>
      </c>
      <c r="B34" s="53">
        <v>1700</v>
      </c>
      <c r="C34" s="53">
        <v>0</v>
      </c>
      <c r="D34" s="53">
        <v>0</v>
      </c>
      <c r="E34" s="53">
        <v>0</v>
      </c>
      <c r="F34" s="53">
        <v>0</v>
      </c>
      <c r="G34" s="53">
        <v>0</v>
      </c>
      <c r="H34" s="53">
        <v>50</v>
      </c>
      <c r="I34" s="53">
        <v>30</v>
      </c>
      <c r="J34" s="53">
        <v>25</v>
      </c>
      <c r="K34" s="45"/>
      <c r="L34" s="54">
        <v>0</v>
      </c>
      <c r="M34" s="54">
        <v>0</v>
      </c>
      <c r="N34" s="54">
        <v>-50</v>
      </c>
      <c r="O34" s="54">
        <v>-30</v>
      </c>
      <c r="P34" s="54">
        <v>-53</v>
      </c>
      <c r="Q34" s="51"/>
      <c r="R34" s="55">
        <f t="shared" si="0"/>
        <v>-28</v>
      </c>
      <c r="S34" s="18">
        <f t="shared" si="1"/>
        <v>50</v>
      </c>
      <c r="T34" s="11">
        <f t="shared" si="2"/>
        <v>55</v>
      </c>
      <c r="U34" s="18">
        <f t="shared" si="3"/>
        <v>-133</v>
      </c>
    </row>
    <row r="35" spans="1:23" s="30" customFormat="1" x14ac:dyDescent="0.2">
      <c r="A35" s="53">
        <v>1700</v>
      </c>
      <c r="B35" s="53">
        <v>1800</v>
      </c>
      <c r="C35" s="53">
        <v>0</v>
      </c>
      <c r="D35" s="53">
        <v>0</v>
      </c>
      <c r="E35" s="53">
        <v>0</v>
      </c>
      <c r="F35" s="53">
        <v>0</v>
      </c>
      <c r="G35" s="53">
        <v>0</v>
      </c>
      <c r="H35" s="53">
        <v>50</v>
      </c>
      <c r="I35" s="53">
        <v>30</v>
      </c>
      <c r="J35" s="53">
        <v>25</v>
      </c>
      <c r="K35" s="45"/>
      <c r="L35" s="54">
        <v>0</v>
      </c>
      <c r="M35" s="54">
        <v>0</v>
      </c>
      <c r="N35" s="54">
        <v>-50</v>
      </c>
      <c r="O35" s="54">
        <v>-30</v>
      </c>
      <c r="P35" s="54">
        <v>-53</v>
      </c>
      <c r="Q35" s="51"/>
      <c r="R35" s="55">
        <f t="shared" si="0"/>
        <v>-28</v>
      </c>
      <c r="S35" s="18">
        <f t="shared" si="1"/>
        <v>50</v>
      </c>
      <c r="T35" s="11">
        <f t="shared" si="2"/>
        <v>55</v>
      </c>
      <c r="U35" s="18">
        <f t="shared" si="3"/>
        <v>-133</v>
      </c>
    </row>
    <row r="36" spans="1:23" s="30" customFormat="1" x14ac:dyDescent="0.2">
      <c r="A36" s="53">
        <v>1800</v>
      </c>
      <c r="B36" s="53">
        <v>1900</v>
      </c>
      <c r="C36" s="53">
        <v>0</v>
      </c>
      <c r="D36" s="53">
        <v>0</v>
      </c>
      <c r="E36" s="53">
        <v>0</v>
      </c>
      <c r="F36" s="53">
        <v>0</v>
      </c>
      <c r="G36" s="53">
        <v>0</v>
      </c>
      <c r="H36" s="53">
        <v>50</v>
      </c>
      <c r="I36" s="53">
        <v>30</v>
      </c>
      <c r="J36" s="53">
        <v>25</v>
      </c>
      <c r="K36" s="45"/>
      <c r="L36" s="54">
        <v>0</v>
      </c>
      <c r="M36" s="54">
        <v>0</v>
      </c>
      <c r="N36" s="54">
        <v>-50</v>
      </c>
      <c r="O36" s="54">
        <v>-30</v>
      </c>
      <c r="P36" s="54">
        <v>-53</v>
      </c>
      <c r="Q36" s="51"/>
      <c r="R36" s="55">
        <f t="shared" si="0"/>
        <v>-28</v>
      </c>
      <c r="S36" s="18">
        <f t="shared" si="1"/>
        <v>50</v>
      </c>
      <c r="T36" s="11">
        <f t="shared" si="2"/>
        <v>55</v>
      </c>
      <c r="U36" s="18">
        <f t="shared" si="3"/>
        <v>-133</v>
      </c>
    </row>
    <row r="37" spans="1:23" s="30" customFormat="1" x14ac:dyDescent="0.2">
      <c r="A37" s="53">
        <v>1900</v>
      </c>
      <c r="B37" s="53">
        <v>2000</v>
      </c>
      <c r="C37" s="53">
        <v>0</v>
      </c>
      <c r="D37" s="53">
        <v>0</v>
      </c>
      <c r="E37" s="53">
        <v>0</v>
      </c>
      <c r="F37" s="53">
        <v>0</v>
      </c>
      <c r="G37" s="53">
        <v>0</v>
      </c>
      <c r="H37" s="53">
        <v>50</v>
      </c>
      <c r="I37" s="53">
        <v>30</v>
      </c>
      <c r="J37" s="53">
        <v>25</v>
      </c>
      <c r="K37" s="45"/>
      <c r="L37" s="54">
        <v>0</v>
      </c>
      <c r="M37" s="54">
        <v>0</v>
      </c>
      <c r="N37" s="54">
        <v>-50</v>
      </c>
      <c r="O37" s="54">
        <v>-30</v>
      </c>
      <c r="P37" s="54">
        <v>-53</v>
      </c>
      <c r="Q37" s="51"/>
      <c r="R37" s="55">
        <f t="shared" si="0"/>
        <v>-28</v>
      </c>
      <c r="S37" s="18">
        <f t="shared" si="1"/>
        <v>50</v>
      </c>
      <c r="T37" s="11">
        <f t="shared" si="2"/>
        <v>55</v>
      </c>
      <c r="U37" s="18">
        <f t="shared" si="3"/>
        <v>-133</v>
      </c>
    </row>
    <row r="38" spans="1:23" s="30" customFormat="1" ht="12" customHeight="1" x14ac:dyDescent="0.2">
      <c r="A38" s="53">
        <v>2000</v>
      </c>
      <c r="B38" s="53">
        <v>2100</v>
      </c>
      <c r="C38" s="53">
        <v>0</v>
      </c>
      <c r="D38" s="53">
        <v>0</v>
      </c>
      <c r="E38" s="53">
        <v>0</v>
      </c>
      <c r="F38" s="53">
        <v>0</v>
      </c>
      <c r="G38" s="53">
        <v>0</v>
      </c>
      <c r="H38" s="53">
        <v>50</v>
      </c>
      <c r="I38" s="53">
        <v>30</v>
      </c>
      <c r="J38" s="53">
        <v>25</v>
      </c>
      <c r="K38" s="45"/>
      <c r="L38" s="54">
        <v>0</v>
      </c>
      <c r="M38" s="54">
        <v>0</v>
      </c>
      <c r="N38" s="54">
        <v>-50</v>
      </c>
      <c r="O38" s="54">
        <v>-30</v>
      </c>
      <c r="P38" s="54">
        <v>-53</v>
      </c>
      <c r="Q38" s="51"/>
      <c r="R38" s="55">
        <f t="shared" si="0"/>
        <v>-28</v>
      </c>
      <c r="S38" s="18">
        <f t="shared" si="1"/>
        <v>50</v>
      </c>
      <c r="T38" s="11">
        <f t="shared" si="2"/>
        <v>55</v>
      </c>
      <c r="U38" s="18">
        <f t="shared" si="3"/>
        <v>-133</v>
      </c>
    </row>
    <row r="39" spans="1:23" s="30" customFormat="1" x14ac:dyDescent="0.2">
      <c r="A39" s="53">
        <v>2100</v>
      </c>
      <c r="B39" s="53">
        <v>2200</v>
      </c>
      <c r="C39" s="53">
        <v>0</v>
      </c>
      <c r="D39" s="53">
        <v>0</v>
      </c>
      <c r="E39" s="53">
        <v>0</v>
      </c>
      <c r="F39" s="53">
        <v>0</v>
      </c>
      <c r="G39" s="53">
        <v>0</v>
      </c>
      <c r="H39" s="53">
        <v>50</v>
      </c>
      <c r="I39" s="53">
        <v>30</v>
      </c>
      <c r="J39" s="53">
        <v>25</v>
      </c>
      <c r="K39" s="45"/>
      <c r="L39" s="54">
        <v>0</v>
      </c>
      <c r="M39" s="54">
        <v>0</v>
      </c>
      <c r="N39" s="54">
        <v>-50</v>
      </c>
      <c r="O39" s="54">
        <v>-30</v>
      </c>
      <c r="P39" s="54">
        <v>-53</v>
      </c>
      <c r="Q39" s="51"/>
      <c r="R39" s="55">
        <f t="shared" si="0"/>
        <v>-28</v>
      </c>
      <c r="S39" s="18">
        <f t="shared" si="1"/>
        <v>50</v>
      </c>
      <c r="T39" s="11">
        <f t="shared" si="2"/>
        <v>55</v>
      </c>
      <c r="U39" s="18">
        <f t="shared" si="3"/>
        <v>-133</v>
      </c>
    </row>
    <row r="40" spans="1:23" s="30" customFormat="1" x14ac:dyDescent="0.2">
      <c r="A40" s="53">
        <v>2200</v>
      </c>
      <c r="B40" s="53">
        <v>2300</v>
      </c>
      <c r="C40" s="53">
        <v>0</v>
      </c>
      <c r="D40" s="53">
        <v>0</v>
      </c>
      <c r="E40" s="53">
        <v>0</v>
      </c>
      <c r="F40" s="53">
        <v>0</v>
      </c>
      <c r="G40" s="53">
        <v>0</v>
      </c>
      <c r="H40" s="53">
        <v>50</v>
      </c>
      <c r="I40" s="53">
        <v>30</v>
      </c>
      <c r="J40" s="53">
        <v>25</v>
      </c>
      <c r="K40" s="45"/>
      <c r="L40" s="54">
        <v>0</v>
      </c>
      <c r="M40" s="54">
        <v>0</v>
      </c>
      <c r="N40" s="54">
        <v>-50</v>
      </c>
      <c r="O40" s="54">
        <v>-30</v>
      </c>
      <c r="P40" s="54">
        <v>-53</v>
      </c>
      <c r="Q40" s="51"/>
      <c r="R40" s="55">
        <f t="shared" si="0"/>
        <v>-28</v>
      </c>
      <c r="S40" s="18">
        <f t="shared" si="1"/>
        <v>50</v>
      </c>
      <c r="T40" s="11">
        <f t="shared" si="2"/>
        <v>55</v>
      </c>
      <c r="U40" s="18">
        <f t="shared" si="3"/>
        <v>-133</v>
      </c>
    </row>
    <row r="41" spans="1:23" s="30" customFormat="1" x14ac:dyDescent="0.2">
      <c r="A41" s="53">
        <v>2300</v>
      </c>
      <c r="B41" s="53">
        <v>2400</v>
      </c>
      <c r="C41" s="53">
        <v>0</v>
      </c>
      <c r="D41" s="53">
        <v>0</v>
      </c>
      <c r="E41" s="53">
        <v>0</v>
      </c>
      <c r="F41" s="53">
        <v>0</v>
      </c>
      <c r="G41" s="53">
        <v>0</v>
      </c>
      <c r="H41" s="53">
        <v>0</v>
      </c>
      <c r="I41" s="53">
        <v>0</v>
      </c>
      <c r="J41" s="53">
        <v>25</v>
      </c>
      <c r="K41" s="45"/>
      <c r="L41" s="54">
        <v>0</v>
      </c>
      <c r="M41" s="54">
        <v>0</v>
      </c>
      <c r="N41" s="54">
        <v>0</v>
      </c>
      <c r="O41" s="54">
        <v>0</v>
      </c>
      <c r="P41" s="54">
        <v>0</v>
      </c>
      <c r="Q41" s="51"/>
      <c r="R41" s="55">
        <f t="shared" si="0"/>
        <v>25</v>
      </c>
      <c r="S41" s="18">
        <f t="shared" si="1"/>
        <v>0</v>
      </c>
      <c r="T41" s="11">
        <f t="shared" si="2"/>
        <v>25</v>
      </c>
      <c r="U41" s="18">
        <f t="shared" si="3"/>
        <v>0</v>
      </c>
    </row>
    <row r="42" spans="1:23" ht="13.5" thickBot="1" x14ac:dyDescent="0.25">
      <c r="A42" s="56">
        <v>2400</v>
      </c>
      <c r="B42" s="56" t="s">
        <v>21</v>
      </c>
      <c r="C42" s="56">
        <v>0</v>
      </c>
      <c r="D42" s="56">
        <v>0</v>
      </c>
      <c r="E42" s="56">
        <v>0</v>
      </c>
      <c r="F42" s="56">
        <v>0</v>
      </c>
      <c r="G42" s="56">
        <v>0</v>
      </c>
      <c r="H42" s="56">
        <v>0</v>
      </c>
      <c r="I42" s="53">
        <v>0</v>
      </c>
      <c r="J42" s="56">
        <v>25</v>
      </c>
      <c r="K42" s="45"/>
      <c r="L42" s="57">
        <v>0</v>
      </c>
      <c r="M42" s="57">
        <v>0</v>
      </c>
      <c r="N42" s="57">
        <v>0</v>
      </c>
      <c r="O42" s="57">
        <v>0</v>
      </c>
      <c r="P42" s="57">
        <v>0</v>
      </c>
      <c r="Q42" s="51"/>
      <c r="R42" s="58">
        <f t="shared" si="0"/>
        <v>25</v>
      </c>
      <c r="S42" s="59">
        <f t="shared" si="1"/>
        <v>0</v>
      </c>
      <c r="T42" s="109">
        <f t="shared" si="2"/>
        <v>25</v>
      </c>
      <c r="U42" s="59">
        <f t="shared" si="3"/>
        <v>0</v>
      </c>
    </row>
    <row r="43" spans="1:23" s="12" customFormat="1" x14ac:dyDescent="0.2">
      <c r="A43" s="51"/>
      <c r="B43" s="51"/>
      <c r="C43" s="51"/>
      <c r="D43" s="51"/>
      <c r="E43" s="51"/>
      <c r="F43" s="51"/>
      <c r="G43" s="61"/>
      <c r="H43" s="51"/>
      <c r="I43" s="61"/>
      <c r="J43" s="61"/>
      <c r="K43" s="51"/>
      <c r="L43" s="51"/>
      <c r="M43" s="51"/>
      <c r="N43" s="51"/>
      <c r="O43" s="51"/>
      <c r="P43" s="51"/>
      <c r="Q43" s="51"/>
      <c r="R43" s="11"/>
      <c r="S43" s="11"/>
      <c r="T43" s="11"/>
      <c r="U43" s="11"/>
    </row>
    <row r="44" spans="1:23" ht="13.5" thickBot="1" x14ac:dyDescent="0.25">
      <c r="A44" s="20"/>
      <c r="B44" s="20"/>
      <c r="C44" s="20"/>
      <c r="D44" s="20"/>
      <c r="E44" s="20"/>
      <c r="F44" s="20"/>
      <c r="G44" s="62"/>
      <c r="H44" s="20"/>
      <c r="I44" s="62"/>
      <c r="J44" s="62"/>
      <c r="K44" s="20"/>
      <c r="L44" s="20"/>
      <c r="M44" s="20"/>
      <c r="N44" s="20"/>
      <c r="O44" s="20"/>
      <c r="P44" s="20"/>
      <c r="Q44" s="20"/>
    </row>
    <row r="45" spans="1:23" ht="13.5" thickBot="1" x14ac:dyDescent="0.25">
      <c r="B45" s="63" t="s">
        <v>31</v>
      </c>
      <c r="C45" s="46">
        <f t="shared" ref="C45:J45" si="4">SUM(C18:C41)</f>
        <v>25</v>
      </c>
      <c r="D45" s="46">
        <f t="shared" si="4"/>
        <v>25</v>
      </c>
      <c r="E45" s="46">
        <f t="shared" si="4"/>
        <v>25</v>
      </c>
      <c r="F45" s="46">
        <f t="shared" si="4"/>
        <v>25</v>
      </c>
      <c r="G45" s="46">
        <f t="shared" si="4"/>
        <v>25</v>
      </c>
      <c r="H45" s="46">
        <f t="shared" si="4"/>
        <v>800</v>
      </c>
      <c r="I45" s="46">
        <f t="shared" si="4"/>
        <v>480</v>
      </c>
      <c r="J45" s="46">
        <f t="shared" si="4"/>
        <v>575</v>
      </c>
      <c r="K45" s="17"/>
      <c r="L45" s="46">
        <f>SUM(L18:L41)</f>
        <v>-50</v>
      </c>
      <c r="M45" s="46">
        <f>SUM(M18:M41)</f>
        <v>-50</v>
      </c>
      <c r="N45" s="46">
        <f>SUM(N18:N41)</f>
        <v>-800</v>
      </c>
      <c r="O45" s="46">
        <f>SUM(O18:O41)</f>
        <v>-480</v>
      </c>
      <c r="P45" s="46">
        <f>SUM(P18:P41)</f>
        <v>-848</v>
      </c>
      <c r="Q45" s="18"/>
      <c r="R45" s="46">
        <f>SUM(R18:R41)</f>
        <v>-248</v>
      </c>
      <c r="S45" s="46">
        <f>SUM(S18:S41)</f>
        <v>900</v>
      </c>
      <c r="T45" s="46">
        <f>SUM(T18:T41)</f>
        <v>1080</v>
      </c>
      <c r="U45" s="46">
        <f>SUM(U18:U41)</f>
        <v>-2228</v>
      </c>
      <c r="V45" s="64" t="s">
        <v>32</v>
      </c>
      <c r="W45" s="65"/>
    </row>
    <row r="46" spans="1:23" ht="13.5" thickBot="1" x14ac:dyDescent="0.25">
      <c r="B46" s="66"/>
      <c r="C46" s="11"/>
      <c r="D46" s="11"/>
      <c r="E46" s="11"/>
      <c r="F46" s="11"/>
      <c r="G46" s="18"/>
      <c r="H46" s="11"/>
      <c r="I46" s="18"/>
      <c r="J46" s="18"/>
      <c r="K46" s="67" t="s">
        <v>33</v>
      </c>
      <c r="L46" s="11"/>
      <c r="M46" s="11"/>
      <c r="N46" s="11"/>
      <c r="O46" s="11"/>
      <c r="P46" s="11"/>
      <c r="Q46" s="68" t="s">
        <v>34</v>
      </c>
      <c r="R46" s="18"/>
      <c r="S46" s="18"/>
      <c r="T46" s="18"/>
      <c r="U46" s="18"/>
      <c r="V46" s="69"/>
    </row>
    <row r="47" spans="1:23" ht="30.75" customHeight="1" thickBot="1" x14ac:dyDescent="0.25">
      <c r="A47" s="66"/>
      <c r="B47" s="70" t="s">
        <v>35</v>
      </c>
      <c r="C47" s="46">
        <f t="shared" ref="C47:J47" si="5">SUM(C19:C42)</f>
        <v>0</v>
      </c>
      <c r="D47" s="46">
        <f t="shared" si="5"/>
        <v>0</v>
      </c>
      <c r="E47" s="46">
        <f t="shared" si="5"/>
        <v>0</v>
      </c>
      <c r="F47" s="46">
        <f t="shared" si="5"/>
        <v>0</v>
      </c>
      <c r="G47" s="46">
        <f t="shared" si="5"/>
        <v>0</v>
      </c>
      <c r="H47" s="46">
        <f t="shared" si="5"/>
        <v>800</v>
      </c>
      <c r="I47" s="46">
        <f t="shared" si="5"/>
        <v>480</v>
      </c>
      <c r="J47" s="46">
        <f t="shared" si="5"/>
        <v>600</v>
      </c>
      <c r="K47" s="71">
        <f>SUM(C47:J47)</f>
        <v>1880</v>
      </c>
      <c r="L47" s="46">
        <f>SUM(L19:L42)</f>
        <v>0</v>
      </c>
      <c r="M47" s="46">
        <f>SUM(M19:M42)</f>
        <v>0</v>
      </c>
      <c r="N47" s="46">
        <f>SUM(N19:N42)</f>
        <v>-800</v>
      </c>
      <c r="O47" s="46">
        <f>SUM(O19:O42)</f>
        <v>-480</v>
      </c>
      <c r="P47" s="46">
        <f>SUM(P19:P42)</f>
        <v>-848</v>
      </c>
      <c r="Q47" s="72">
        <f>SUM(L47:P47)</f>
        <v>-2128</v>
      </c>
      <c r="R47" s="46">
        <f>SUM(R19:R44)</f>
        <v>-248</v>
      </c>
      <c r="S47" s="46">
        <f>SUM(S19:S44)</f>
        <v>800</v>
      </c>
      <c r="T47" s="46">
        <f>SUM(T19:T44)</f>
        <v>1080</v>
      </c>
      <c r="U47" s="46">
        <f>SUM(U19:U44)</f>
        <v>-2128</v>
      </c>
      <c r="V47" s="69">
        <f>ABS(Q47)+ABS(K47)</f>
        <v>4008</v>
      </c>
    </row>
    <row r="48" spans="1:23" ht="13.5" thickBot="1" x14ac:dyDescent="0.25">
      <c r="A48" s="66"/>
      <c r="B48" s="66"/>
      <c r="C48" s="48"/>
      <c r="D48" s="48"/>
      <c r="E48" s="48"/>
      <c r="F48" s="48"/>
      <c r="G48" s="46"/>
      <c r="H48" s="48"/>
      <c r="I48" s="15"/>
      <c r="J48" s="46"/>
      <c r="L48" s="14"/>
      <c r="M48" s="14"/>
      <c r="N48" s="14"/>
      <c r="O48" s="14"/>
      <c r="P48" s="14"/>
      <c r="R48" s="73"/>
      <c r="S48" s="73"/>
      <c r="T48" s="73"/>
      <c r="U48" s="73"/>
    </row>
    <row r="49" spans="1:39" x14ac:dyDescent="0.2">
      <c r="A49" s="2"/>
      <c r="B49" s="2"/>
      <c r="C49" s="103" t="s">
        <v>62</v>
      </c>
      <c r="D49" s="43" t="s">
        <v>62</v>
      </c>
      <c r="E49" s="43" t="s">
        <v>62</v>
      </c>
      <c r="F49" s="43" t="s">
        <v>36</v>
      </c>
      <c r="G49" s="43" t="s">
        <v>36</v>
      </c>
      <c r="H49" s="103" t="s">
        <v>62</v>
      </c>
      <c r="I49" s="43" t="s">
        <v>36</v>
      </c>
      <c r="J49" s="43" t="s">
        <v>36</v>
      </c>
      <c r="K49" s="44"/>
      <c r="L49" s="74"/>
      <c r="M49" s="99"/>
      <c r="N49" s="99"/>
      <c r="O49" s="99"/>
      <c r="P49" s="74"/>
      <c r="Q49" s="44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</row>
    <row r="50" spans="1:39" s="12" customFormat="1" ht="16.5" customHeight="1" x14ac:dyDescent="0.2">
      <c r="A50" s="66"/>
      <c r="B50" s="66"/>
      <c r="C50" s="75" t="s">
        <v>11</v>
      </c>
      <c r="D50" s="47" t="s">
        <v>10</v>
      </c>
      <c r="E50" s="47" t="s">
        <v>10</v>
      </c>
      <c r="F50" s="47" t="s">
        <v>10</v>
      </c>
      <c r="G50" s="47" t="s">
        <v>11</v>
      </c>
      <c r="H50" s="75" t="s">
        <v>10</v>
      </c>
      <c r="I50" s="47" t="s">
        <v>10</v>
      </c>
      <c r="J50" s="47" t="s">
        <v>11</v>
      </c>
      <c r="K50" s="76"/>
      <c r="L50" s="18" t="s">
        <v>37</v>
      </c>
      <c r="M50" s="17" t="s">
        <v>37</v>
      </c>
      <c r="N50" s="17" t="s">
        <v>37</v>
      </c>
      <c r="O50" s="17" t="s">
        <v>37</v>
      </c>
      <c r="P50" s="18" t="s">
        <v>37</v>
      </c>
      <c r="Q50" s="76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</row>
    <row r="51" spans="1:39" s="12" customFormat="1" ht="16.5" customHeight="1" x14ac:dyDescent="0.2">
      <c r="A51" s="66"/>
      <c r="B51" s="66"/>
      <c r="C51" s="75" t="s">
        <v>187</v>
      </c>
      <c r="D51" s="47" t="s">
        <v>38</v>
      </c>
      <c r="E51" s="47" t="s">
        <v>38</v>
      </c>
      <c r="F51" s="47" t="s">
        <v>38</v>
      </c>
      <c r="G51" s="47" t="s">
        <v>40</v>
      </c>
      <c r="H51" s="75" t="s">
        <v>41</v>
      </c>
      <c r="I51" s="47" t="s">
        <v>113</v>
      </c>
      <c r="J51" s="47" t="s">
        <v>40</v>
      </c>
      <c r="K51" s="76"/>
      <c r="L51" s="18" t="s">
        <v>38</v>
      </c>
      <c r="M51" s="17" t="s">
        <v>38</v>
      </c>
      <c r="N51" s="17" t="s">
        <v>38</v>
      </c>
      <c r="O51" s="17" t="s">
        <v>38</v>
      </c>
      <c r="P51" s="18" t="s">
        <v>38</v>
      </c>
      <c r="Q51" s="76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</row>
    <row r="52" spans="1:39" s="12" customFormat="1" ht="18.75" customHeight="1" x14ac:dyDescent="0.2">
      <c r="A52" s="66"/>
      <c r="B52" s="66"/>
      <c r="C52" s="75" t="s">
        <v>10</v>
      </c>
      <c r="D52" s="47" t="s">
        <v>91</v>
      </c>
      <c r="E52" s="47" t="s">
        <v>56</v>
      </c>
      <c r="F52" s="47" t="s">
        <v>138</v>
      </c>
      <c r="G52" s="47" t="s">
        <v>42</v>
      </c>
      <c r="H52" s="75" t="s">
        <v>225</v>
      </c>
      <c r="I52" s="47" t="s">
        <v>38</v>
      </c>
      <c r="J52" s="47" t="s">
        <v>42</v>
      </c>
      <c r="K52" s="76"/>
      <c r="L52" s="18" t="s">
        <v>11</v>
      </c>
      <c r="M52" s="17" t="s">
        <v>11</v>
      </c>
      <c r="N52" s="17" t="s">
        <v>11</v>
      </c>
      <c r="O52" s="17" t="s">
        <v>11</v>
      </c>
      <c r="P52" s="18" t="s">
        <v>11</v>
      </c>
      <c r="Q52" s="76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</row>
    <row r="53" spans="1:39" s="12" customFormat="1" ht="19.5" customHeight="1" thickBot="1" x14ac:dyDescent="0.25">
      <c r="A53" s="66"/>
      <c r="B53" s="66"/>
      <c r="C53" s="75" t="s">
        <v>188</v>
      </c>
      <c r="D53" s="47" t="s">
        <v>191</v>
      </c>
      <c r="E53" s="47" t="s">
        <v>201</v>
      </c>
      <c r="F53" s="47" t="s">
        <v>194</v>
      </c>
      <c r="G53" s="78" t="s">
        <v>44</v>
      </c>
      <c r="H53" s="75" t="s">
        <v>226</v>
      </c>
      <c r="I53" s="47" t="s">
        <v>195</v>
      </c>
      <c r="J53" s="78" t="s">
        <v>44</v>
      </c>
      <c r="K53" s="77"/>
      <c r="L53" s="18" t="s">
        <v>43</v>
      </c>
      <c r="M53" s="17" t="s">
        <v>43</v>
      </c>
      <c r="N53" s="17" t="s">
        <v>43</v>
      </c>
      <c r="O53" s="17" t="s">
        <v>43</v>
      </c>
      <c r="P53" s="18" t="s">
        <v>43</v>
      </c>
      <c r="Q53" s="77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</row>
    <row r="54" spans="1:39" s="12" customFormat="1" ht="21" customHeight="1" thickBot="1" x14ac:dyDescent="0.25">
      <c r="A54" s="66"/>
      <c r="B54" s="66"/>
      <c r="C54" s="75" t="s">
        <v>189</v>
      </c>
      <c r="D54" s="47" t="s">
        <v>41</v>
      </c>
      <c r="E54" s="78" t="s">
        <v>161</v>
      </c>
      <c r="F54" s="78" t="s">
        <v>93</v>
      </c>
      <c r="G54" s="44"/>
      <c r="H54" s="84" t="s">
        <v>227</v>
      </c>
      <c r="I54" s="78" t="s">
        <v>65</v>
      </c>
      <c r="J54" s="44"/>
      <c r="K54" s="76"/>
      <c r="L54" s="18"/>
      <c r="M54" s="60"/>
      <c r="N54" s="60"/>
      <c r="O54" s="60"/>
      <c r="P54" s="59"/>
      <c r="Q54" s="76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</row>
    <row r="55" spans="1:39" s="12" customFormat="1" ht="24" customHeight="1" x14ac:dyDescent="0.2">
      <c r="A55" s="66"/>
      <c r="B55" s="66"/>
      <c r="C55" s="75" t="s">
        <v>63</v>
      </c>
      <c r="D55" s="47" t="s">
        <v>63</v>
      </c>
      <c r="E55" s="30"/>
      <c r="F55" s="30"/>
      <c r="G55" s="44"/>
      <c r="H55" s="30"/>
      <c r="I55" s="44"/>
      <c r="J55" s="44"/>
      <c r="K55" s="76"/>
      <c r="L55" s="47" t="s">
        <v>71</v>
      </c>
      <c r="M55" s="11"/>
      <c r="N55" s="11"/>
      <c r="O55" s="11"/>
      <c r="P55" s="11"/>
      <c r="Q55" s="11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</row>
    <row r="56" spans="1:39" s="12" customFormat="1" ht="28.5" customHeight="1" thickBot="1" x14ac:dyDescent="0.25">
      <c r="A56" s="66"/>
      <c r="B56" s="66"/>
      <c r="C56" s="84" t="s">
        <v>190</v>
      </c>
      <c r="D56" s="78" t="s">
        <v>192</v>
      </c>
      <c r="E56" s="30"/>
      <c r="F56" s="30"/>
      <c r="G56" s="44"/>
      <c r="H56" s="30"/>
      <c r="I56" s="44"/>
      <c r="J56" s="44"/>
      <c r="K56" s="76"/>
      <c r="L56" s="47" t="s">
        <v>72</v>
      </c>
      <c r="M56" s="44"/>
      <c r="N56" s="44"/>
      <c r="O56" s="44"/>
      <c r="P56" s="44"/>
      <c r="Q56" s="44"/>
      <c r="R56" s="76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</row>
    <row r="57" spans="1:39" s="12" customFormat="1" ht="25.5" customHeight="1" thickBot="1" x14ac:dyDescent="0.25">
      <c r="A57" s="66"/>
      <c r="B57" s="66"/>
      <c r="C57" s="30"/>
      <c r="D57" s="30"/>
      <c r="E57" s="30"/>
      <c r="F57" s="30"/>
      <c r="G57" s="44"/>
      <c r="H57" s="30"/>
      <c r="I57" s="44"/>
      <c r="J57" s="44"/>
      <c r="K57" s="79"/>
      <c r="L57" s="78" t="s">
        <v>73</v>
      </c>
      <c r="M57" s="44"/>
      <c r="N57" s="44"/>
      <c r="O57" s="44"/>
      <c r="P57" s="44"/>
      <c r="Q57" s="44"/>
      <c r="R57" s="79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</row>
    <row r="58" spans="1:39" s="12" customFormat="1" ht="27" customHeight="1" x14ac:dyDescent="0.2">
      <c r="C58" s="30"/>
      <c r="D58" s="30"/>
      <c r="E58" s="30"/>
      <c r="F58" s="30"/>
      <c r="G58" s="44"/>
      <c r="H58" s="30"/>
      <c r="I58" s="44"/>
      <c r="J58" s="44"/>
      <c r="K58" s="79"/>
      <c r="L58" s="44"/>
      <c r="M58" s="44"/>
      <c r="N58" s="44"/>
      <c r="O58" s="44"/>
      <c r="P58" s="44"/>
      <c r="Q58" s="79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  <c r="AM58" s="32"/>
    </row>
    <row r="59" spans="1:39" ht="20.25" customHeight="1" x14ac:dyDescent="0.2">
      <c r="B59" s="32"/>
      <c r="G59" s="44"/>
      <c r="I59" s="32"/>
      <c r="J59" s="44"/>
      <c r="K59" s="79"/>
      <c r="L59" s="32"/>
      <c r="M59" s="32"/>
      <c r="N59" s="32"/>
      <c r="O59" s="32"/>
      <c r="P59" s="32"/>
      <c r="Q59" s="8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</row>
    <row r="60" spans="1:39" ht="24" customHeight="1" x14ac:dyDescent="0.2">
      <c r="B60" s="30"/>
      <c r="G60" s="32"/>
      <c r="I60" s="32"/>
      <c r="J60" s="32"/>
      <c r="K60" s="79"/>
      <c r="L60" s="32"/>
      <c r="M60" s="32"/>
      <c r="N60" s="32"/>
      <c r="O60" s="32"/>
      <c r="P60" s="32"/>
      <c r="R60" s="81"/>
      <c r="S60" s="81"/>
      <c r="T60" s="81"/>
      <c r="U60" s="81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</row>
    <row r="61" spans="1:39" ht="15" x14ac:dyDescent="0.2">
      <c r="G61" s="32"/>
      <c r="I61" s="32"/>
      <c r="J61" s="32"/>
      <c r="K61" s="79"/>
      <c r="L61" s="30"/>
      <c r="M61" s="30"/>
      <c r="N61" s="30"/>
      <c r="O61" s="30"/>
      <c r="R61" s="80"/>
      <c r="S61" s="80"/>
      <c r="T61" s="80"/>
      <c r="U61" s="8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</row>
    <row r="62" spans="1:39" ht="15" x14ac:dyDescent="0.2">
      <c r="G62" s="32"/>
      <c r="I62" s="32"/>
      <c r="J62" s="32"/>
      <c r="K62" s="79"/>
      <c r="L62" s="30"/>
      <c r="M62" s="30"/>
      <c r="N62" s="30"/>
      <c r="O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</row>
    <row r="63" spans="1:39" ht="15" x14ac:dyDescent="0.2">
      <c r="G63" s="32"/>
      <c r="I63" s="32"/>
      <c r="J63" s="32"/>
      <c r="K63" s="79"/>
      <c r="L63" s="30"/>
      <c r="M63" s="30"/>
      <c r="N63" s="30"/>
      <c r="O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</row>
    <row r="64" spans="1:39" ht="15" x14ac:dyDescent="0.2">
      <c r="G64" s="32"/>
      <c r="I64" s="32"/>
      <c r="J64" s="32"/>
      <c r="K64" s="79"/>
      <c r="L64" s="30"/>
      <c r="M64" s="30"/>
      <c r="N64" s="30"/>
      <c r="O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</row>
    <row r="65" spans="7:39" x14ac:dyDescent="0.2">
      <c r="G65" s="32"/>
      <c r="I65" s="32"/>
      <c r="J65" s="32"/>
      <c r="L65" s="30"/>
      <c r="M65" s="30"/>
      <c r="N65" s="30"/>
      <c r="O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</row>
    <row r="66" spans="7:39" x14ac:dyDescent="0.2">
      <c r="G66" s="32"/>
      <c r="I66" s="32"/>
      <c r="J66" s="32"/>
      <c r="L66" s="30"/>
      <c r="M66" s="30"/>
      <c r="N66" s="30"/>
      <c r="O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</row>
    <row r="67" spans="7:39" x14ac:dyDescent="0.2">
      <c r="G67" s="32"/>
      <c r="J67" s="32"/>
      <c r="L67" s="30"/>
      <c r="M67" s="30"/>
      <c r="N67" s="30"/>
      <c r="O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</row>
    <row r="68" spans="7:39" x14ac:dyDescent="0.2">
      <c r="L68" s="30"/>
      <c r="M68" s="30"/>
      <c r="N68" s="30"/>
      <c r="O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</row>
    <row r="69" spans="7:39" x14ac:dyDescent="0.2">
      <c r="L69" s="30"/>
      <c r="M69" s="30"/>
      <c r="N69" s="30"/>
      <c r="O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</row>
    <row r="70" spans="7:39" x14ac:dyDescent="0.2">
      <c r="L70" s="30"/>
      <c r="M70" s="30"/>
      <c r="N70" s="30"/>
      <c r="O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</row>
    <row r="71" spans="7:39" x14ac:dyDescent="0.2">
      <c r="L71" s="30"/>
      <c r="M71" s="30"/>
      <c r="N71" s="30"/>
      <c r="O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</row>
    <row r="72" spans="7:39" x14ac:dyDescent="0.2">
      <c r="L72" s="30"/>
      <c r="M72" s="30"/>
      <c r="N72" s="30"/>
      <c r="O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</row>
    <row r="73" spans="7:39" x14ac:dyDescent="0.2">
      <c r="L73" s="30"/>
      <c r="M73" s="30"/>
      <c r="N73" s="30"/>
      <c r="O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</row>
    <row r="74" spans="7:39" x14ac:dyDescent="0.2">
      <c r="L74" s="30"/>
      <c r="M74" s="30"/>
      <c r="N74" s="30"/>
      <c r="O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</row>
    <row r="75" spans="7:39" x14ac:dyDescent="0.2">
      <c r="L75" s="30"/>
      <c r="M75" s="30"/>
      <c r="N75" s="30"/>
      <c r="O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</row>
    <row r="76" spans="7:39" x14ac:dyDescent="0.2">
      <c r="L76" s="30"/>
      <c r="M76" s="30"/>
      <c r="N76" s="30"/>
      <c r="O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</row>
    <row r="77" spans="7:39" x14ac:dyDescent="0.2">
      <c r="L77" s="30"/>
      <c r="M77" s="30"/>
      <c r="N77" s="30"/>
      <c r="O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</row>
    <row r="78" spans="7:39" x14ac:dyDescent="0.2">
      <c r="L78" s="30"/>
      <c r="M78" s="30"/>
      <c r="N78" s="30"/>
      <c r="O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</row>
    <row r="79" spans="7:39" x14ac:dyDescent="0.2">
      <c r="L79" s="30"/>
      <c r="M79" s="30"/>
      <c r="N79" s="30"/>
      <c r="O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</row>
    <row r="80" spans="7:39" x14ac:dyDescent="0.2">
      <c r="L80" s="30"/>
      <c r="M80" s="30"/>
      <c r="N80" s="30"/>
      <c r="O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</row>
    <row r="81" spans="12:39" x14ac:dyDescent="0.2">
      <c r="L81" s="30"/>
      <c r="M81" s="30"/>
      <c r="N81" s="30"/>
      <c r="O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</row>
    <row r="82" spans="12:39" x14ac:dyDescent="0.2">
      <c r="L82" s="30"/>
      <c r="M82" s="30"/>
      <c r="N82" s="30"/>
      <c r="O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</row>
    <row r="83" spans="12:39" x14ac:dyDescent="0.2">
      <c r="L83" s="30"/>
      <c r="M83" s="30"/>
      <c r="N83" s="30"/>
      <c r="O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</row>
    <row r="84" spans="12:39" x14ac:dyDescent="0.2">
      <c r="L84" s="30"/>
      <c r="M84" s="30"/>
      <c r="N84" s="30"/>
      <c r="O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</row>
    <row r="85" spans="12:39" x14ac:dyDescent="0.2">
      <c r="L85" s="30"/>
      <c r="M85" s="30"/>
      <c r="N85" s="30"/>
      <c r="O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</row>
    <row r="86" spans="12:39" x14ac:dyDescent="0.2">
      <c r="L86" s="30"/>
      <c r="M86" s="30"/>
      <c r="N86" s="30"/>
      <c r="O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</row>
    <row r="87" spans="12:39" x14ac:dyDescent="0.2">
      <c r="L87" s="30"/>
      <c r="M87" s="30"/>
      <c r="N87" s="30"/>
      <c r="O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</row>
    <row r="88" spans="12:39" x14ac:dyDescent="0.2">
      <c r="L88" s="30"/>
      <c r="M88" s="30"/>
      <c r="N88" s="30"/>
      <c r="O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</row>
    <row r="89" spans="12:39" x14ac:dyDescent="0.2">
      <c r="L89" s="30"/>
      <c r="M89" s="30"/>
      <c r="N89" s="30"/>
      <c r="O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</row>
    <row r="90" spans="12:39" x14ac:dyDescent="0.2">
      <c r="L90" s="30"/>
      <c r="M90" s="30"/>
      <c r="N90" s="30"/>
      <c r="O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</row>
    <row r="91" spans="12:39" x14ac:dyDescent="0.2">
      <c r="L91" s="30"/>
      <c r="M91" s="30"/>
      <c r="N91" s="30"/>
      <c r="O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</row>
    <row r="92" spans="12:39" x14ac:dyDescent="0.2">
      <c r="L92" s="30"/>
      <c r="M92" s="30"/>
      <c r="N92" s="30"/>
      <c r="O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</row>
    <row r="93" spans="12:39" x14ac:dyDescent="0.2">
      <c r="L93" s="30"/>
      <c r="M93" s="30"/>
      <c r="N93" s="30"/>
      <c r="O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</row>
    <row r="94" spans="12:39" x14ac:dyDescent="0.2">
      <c r="L94" s="30"/>
      <c r="M94" s="30"/>
      <c r="N94" s="30"/>
      <c r="O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</row>
    <row r="95" spans="12:39" x14ac:dyDescent="0.2">
      <c r="L95" s="30"/>
      <c r="M95" s="30"/>
      <c r="N95" s="30"/>
      <c r="O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</row>
    <row r="96" spans="12:39" x14ac:dyDescent="0.2">
      <c r="L96" s="30"/>
      <c r="M96" s="30"/>
      <c r="N96" s="30"/>
      <c r="O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</row>
    <row r="97" spans="12:39" x14ac:dyDescent="0.2">
      <c r="L97" s="30"/>
      <c r="M97" s="30"/>
      <c r="N97" s="30"/>
      <c r="O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</row>
    <row r="98" spans="12:39" x14ac:dyDescent="0.2">
      <c r="L98" s="30"/>
      <c r="M98" s="30"/>
      <c r="N98" s="30"/>
      <c r="O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</row>
    <row r="99" spans="12:39" x14ac:dyDescent="0.2">
      <c r="L99" s="30"/>
      <c r="M99" s="30"/>
      <c r="N99" s="30"/>
      <c r="O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</row>
    <row r="100" spans="12:39" x14ac:dyDescent="0.2">
      <c r="L100" s="30"/>
      <c r="M100" s="30"/>
      <c r="N100" s="30"/>
      <c r="O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</row>
    <row r="101" spans="12:39" x14ac:dyDescent="0.2">
      <c r="L101" s="30"/>
      <c r="M101" s="30"/>
      <c r="N101" s="30"/>
      <c r="O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</row>
    <row r="102" spans="12:39" x14ac:dyDescent="0.2">
      <c r="L102" s="30"/>
      <c r="M102" s="30"/>
      <c r="N102" s="30"/>
      <c r="O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</row>
    <row r="103" spans="12:39" x14ac:dyDescent="0.2">
      <c r="L103" s="30"/>
      <c r="M103" s="30"/>
      <c r="N103" s="30"/>
      <c r="O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</row>
    <row r="104" spans="12:39" x14ac:dyDescent="0.2">
      <c r="L104" s="30"/>
      <c r="M104" s="30"/>
      <c r="N104" s="30"/>
      <c r="O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</row>
    <row r="105" spans="12:39" x14ac:dyDescent="0.2">
      <c r="L105" s="30"/>
      <c r="M105" s="30"/>
      <c r="N105" s="30"/>
      <c r="O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</row>
    <row r="106" spans="12:39" x14ac:dyDescent="0.2">
      <c r="L106" s="30"/>
      <c r="M106" s="30"/>
      <c r="N106" s="30"/>
      <c r="O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</row>
    <row r="107" spans="12:39" x14ac:dyDescent="0.2">
      <c r="L107" s="30"/>
      <c r="M107" s="30"/>
      <c r="N107" s="30"/>
      <c r="O107" s="30"/>
    </row>
  </sheetData>
  <phoneticPr fontId="0" type="noConversion"/>
  <pageMargins left="0.75" right="0.75" top="1" bottom="1" header="0.5" footer="0.5"/>
  <pageSetup paperSize="5" scale="38" fitToWidth="2" orientation="landscape" horizontalDpi="4294967292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AZ107"/>
  <sheetViews>
    <sheetView topLeftCell="M4" zoomScale="60" workbookViewId="0">
      <selection activeCell="Q13" sqref="Q13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4" width="30.5703125" style="30" customWidth="1"/>
    <col min="15" max="15" width="21.42578125" style="30" customWidth="1"/>
    <col min="16" max="17" width="30.28515625" style="5" customWidth="1"/>
    <col min="18" max="22" width="30.5703125" style="30" customWidth="1"/>
    <col min="23" max="28" width="30.28515625" style="5" customWidth="1"/>
    <col min="29" max="29" width="30.28515625" style="30" customWidth="1"/>
    <col min="30" max="30" width="21.42578125" style="30" customWidth="1"/>
    <col min="31" max="31" width="31.42578125" style="5" customWidth="1"/>
    <col min="32" max="33" width="28.85546875" style="5" customWidth="1"/>
    <col min="34" max="34" width="31.42578125" style="5" customWidth="1"/>
    <col min="35" max="35" width="26.42578125" style="5" customWidth="1"/>
    <col min="36" max="16384" width="16.7109375" style="5"/>
  </cols>
  <sheetData>
    <row r="1" spans="1:34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/>
      <c r="Q1" s="4"/>
      <c r="R1" s="3"/>
      <c r="S1" s="3"/>
      <c r="T1" s="3"/>
      <c r="U1" s="3"/>
      <c r="V1" s="3"/>
      <c r="W1" s="4"/>
      <c r="X1" s="4"/>
      <c r="Y1" s="4"/>
      <c r="Z1" s="4"/>
      <c r="AA1" s="4"/>
      <c r="AB1" s="4"/>
      <c r="AC1" s="96"/>
      <c r="AD1" s="3"/>
      <c r="AE1" s="4"/>
      <c r="AF1" s="4"/>
      <c r="AG1" s="4"/>
      <c r="AH1" s="4"/>
    </row>
    <row r="2" spans="1:34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</row>
    <row r="3" spans="1:34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</row>
    <row r="4" spans="1:34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</row>
    <row r="5" spans="1:34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</row>
    <row r="6" spans="1:34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</row>
    <row r="7" spans="1:34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</row>
    <row r="8" spans="1:34" ht="21.75" customHeight="1" x14ac:dyDescent="0.2">
      <c r="B8" s="7">
        <v>37352</v>
      </c>
      <c r="C8" s="8"/>
      <c r="D8" s="8"/>
      <c r="E8" s="8"/>
      <c r="F8" s="8"/>
      <c r="G8" s="8"/>
      <c r="H8" s="8"/>
      <c r="I8" s="8"/>
      <c r="J8" s="8"/>
      <c r="K8" s="8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</row>
    <row r="9" spans="1:34" ht="13.5" thickBot="1" x14ac:dyDescent="0.25">
      <c r="A9" s="2" t="s">
        <v>2</v>
      </c>
      <c r="B9" s="2" t="s">
        <v>2</v>
      </c>
      <c r="C9" s="9" t="s">
        <v>57</v>
      </c>
      <c r="D9" s="9" t="s">
        <v>57</v>
      </c>
      <c r="E9" s="9" t="s">
        <v>57</v>
      </c>
      <c r="F9" s="9" t="s">
        <v>57</v>
      </c>
      <c r="G9" s="9" t="s">
        <v>57</v>
      </c>
      <c r="H9" s="9" t="s">
        <v>57</v>
      </c>
      <c r="I9" s="9" t="s">
        <v>57</v>
      </c>
      <c r="J9" s="9" t="s">
        <v>57</v>
      </c>
      <c r="K9" s="9" t="s">
        <v>57</v>
      </c>
      <c r="L9" s="10" t="s">
        <v>3</v>
      </c>
      <c r="M9" s="10" t="s">
        <v>3</v>
      </c>
      <c r="N9" s="10" t="s">
        <v>3</v>
      </c>
      <c r="O9" s="11"/>
      <c r="P9" s="89" t="s">
        <v>4</v>
      </c>
      <c r="Q9" s="89" t="s">
        <v>4</v>
      </c>
      <c r="R9" s="10" t="s">
        <v>57</v>
      </c>
      <c r="S9" s="10" t="s">
        <v>57</v>
      </c>
      <c r="T9" s="10" t="s">
        <v>57</v>
      </c>
      <c r="U9" s="10" t="s">
        <v>57</v>
      </c>
      <c r="V9" s="10" t="s">
        <v>57</v>
      </c>
      <c r="W9" s="89" t="s">
        <v>4</v>
      </c>
      <c r="X9" s="89" t="s">
        <v>4</v>
      </c>
      <c r="Y9" s="89" t="s">
        <v>4</v>
      </c>
      <c r="Z9" s="89" t="s">
        <v>4</v>
      </c>
      <c r="AA9" s="89" t="s">
        <v>4</v>
      </c>
      <c r="AB9" s="89" t="s">
        <v>4</v>
      </c>
      <c r="AC9" s="89" t="s">
        <v>4</v>
      </c>
      <c r="AD9" s="11"/>
      <c r="AE9" s="12"/>
      <c r="AF9" s="12"/>
      <c r="AG9" s="12"/>
      <c r="AH9" s="12"/>
    </row>
    <row r="10" spans="1:34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4" t="s">
        <v>7</v>
      </c>
      <c r="F10" s="14" t="s">
        <v>7</v>
      </c>
      <c r="G10" s="14" t="s">
        <v>7</v>
      </c>
      <c r="H10" s="14" t="s">
        <v>7</v>
      </c>
      <c r="I10" s="14" t="s">
        <v>7</v>
      </c>
      <c r="J10" s="14" t="s">
        <v>7</v>
      </c>
      <c r="K10" s="14" t="s">
        <v>7</v>
      </c>
      <c r="L10" s="15" t="s">
        <v>7</v>
      </c>
      <c r="M10" s="15" t="s">
        <v>7</v>
      </c>
      <c r="N10" s="15" t="s">
        <v>7</v>
      </c>
      <c r="O10" s="11"/>
      <c r="P10" s="48" t="s">
        <v>7</v>
      </c>
      <c r="Q10" s="48" t="s">
        <v>7</v>
      </c>
      <c r="R10" s="15" t="s">
        <v>45</v>
      </c>
      <c r="S10" s="15" t="s">
        <v>45</v>
      </c>
      <c r="T10" s="15" t="s">
        <v>45</v>
      </c>
      <c r="U10" s="15" t="s">
        <v>45</v>
      </c>
      <c r="V10" s="15" t="s">
        <v>45</v>
      </c>
      <c r="W10" s="48" t="s">
        <v>7</v>
      </c>
      <c r="X10" s="48" t="s">
        <v>7</v>
      </c>
      <c r="Y10" s="48" t="s">
        <v>7</v>
      </c>
      <c r="Z10" s="48" t="s">
        <v>7</v>
      </c>
      <c r="AA10" s="48" t="s">
        <v>7</v>
      </c>
      <c r="AB10" s="48" t="s">
        <v>7</v>
      </c>
      <c r="AC10" s="15" t="s">
        <v>67</v>
      </c>
      <c r="AD10" s="11"/>
    </row>
    <row r="11" spans="1:34" x14ac:dyDescent="0.2">
      <c r="A11" s="16" t="s">
        <v>8</v>
      </c>
      <c r="B11" s="16" t="s">
        <v>9</v>
      </c>
      <c r="C11" s="17" t="s">
        <v>10</v>
      </c>
      <c r="D11" s="17" t="s">
        <v>10</v>
      </c>
      <c r="E11" s="17" t="s">
        <v>10</v>
      </c>
      <c r="F11" s="17" t="s">
        <v>10</v>
      </c>
      <c r="G11" s="17" t="s">
        <v>10</v>
      </c>
      <c r="H11" s="17" t="s">
        <v>10</v>
      </c>
      <c r="I11" s="17" t="s">
        <v>10</v>
      </c>
      <c r="J11" s="17" t="s">
        <v>10</v>
      </c>
      <c r="K11" s="17" t="s">
        <v>10</v>
      </c>
      <c r="L11" s="18" t="s">
        <v>10</v>
      </c>
      <c r="M11" s="18" t="s">
        <v>11</v>
      </c>
      <c r="N11" s="18" t="s">
        <v>11</v>
      </c>
      <c r="O11" s="11"/>
      <c r="P11" s="18" t="s">
        <v>10</v>
      </c>
      <c r="Q11" s="18" t="s">
        <v>10</v>
      </c>
      <c r="R11" s="18" t="s">
        <v>11</v>
      </c>
      <c r="S11" s="18" t="s">
        <v>11</v>
      </c>
      <c r="T11" s="18" t="s">
        <v>46</v>
      </c>
      <c r="U11" s="18" t="s">
        <v>46</v>
      </c>
      <c r="V11" s="18" t="s">
        <v>47</v>
      </c>
      <c r="W11" s="18" t="s">
        <v>10</v>
      </c>
      <c r="X11" s="18" t="s">
        <v>10</v>
      </c>
      <c r="Y11" s="18" t="s">
        <v>10</v>
      </c>
      <c r="Z11" s="18" t="s">
        <v>10</v>
      </c>
      <c r="AA11" s="18" t="s">
        <v>10</v>
      </c>
      <c r="AB11" s="18" t="s">
        <v>10</v>
      </c>
      <c r="AC11" s="18" t="s">
        <v>10</v>
      </c>
      <c r="AD11" s="11"/>
    </row>
    <row r="12" spans="1:34" x14ac:dyDescent="0.2">
      <c r="A12" s="16" t="s">
        <v>12</v>
      </c>
      <c r="B12" s="16" t="s">
        <v>12</v>
      </c>
      <c r="C12" s="19"/>
      <c r="D12" s="19"/>
      <c r="E12" s="19"/>
      <c r="F12" s="19"/>
      <c r="G12" s="19"/>
      <c r="H12" s="19"/>
      <c r="I12" s="19"/>
      <c r="J12" s="19"/>
      <c r="K12" s="19"/>
      <c r="L12" s="21">
        <v>0</v>
      </c>
      <c r="M12" s="21">
        <v>22.25</v>
      </c>
      <c r="N12" s="21">
        <v>22.25</v>
      </c>
      <c r="O12" s="22"/>
      <c r="P12" s="91"/>
      <c r="Q12" s="91"/>
      <c r="R12" s="21">
        <v>121</v>
      </c>
      <c r="S12" s="21">
        <v>121</v>
      </c>
      <c r="T12" s="21"/>
      <c r="U12" s="21"/>
      <c r="V12" s="21"/>
      <c r="W12" s="91"/>
      <c r="X12" s="91"/>
      <c r="Y12" s="91"/>
      <c r="Z12" s="91"/>
      <c r="AA12" s="91"/>
      <c r="AB12" s="91"/>
      <c r="AC12" s="23"/>
      <c r="AD12" s="22"/>
    </row>
    <row r="13" spans="1:34" ht="43.5" customHeight="1" thickBot="1" x14ac:dyDescent="0.25">
      <c r="A13" s="24"/>
      <c r="B13" s="24"/>
      <c r="C13" s="100" t="s">
        <v>196</v>
      </c>
      <c r="D13" s="100" t="s">
        <v>196</v>
      </c>
      <c r="E13" s="100" t="s">
        <v>196</v>
      </c>
      <c r="F13" s="100" t="s">
        <v>196</v>
      </c>
      <c r="G13" s="25" t="s">
        <v>13</v>
      </c>
      <c r="H13" s="25" t="s">
        <v>13</v>
      </c>
      <c r="I13" s="25" t="s">
        <v>13</v>
      </c>
      <c r="J13" s="25" t="s">
        <v>13</v>
      </c>
      <c r="K13" s="25" t="s">
        <v>13</v>
      </c>
      <c r="L13" s="27" t="s">
        <v>51</v>
      </c>
      <c r="M13" s="100" t="s">
        <v>196</v>
      </c>
      <c r="N13" s="27" t="s">
        <v>51</v>
      </c>
      <c r="O13" s="28"/>
      <c r="P13" s="100" t="s">
        <v>196</v>
      </c>
      <c r="Q13" s="100" t="s">
        <v>196</v>
      </c>
      <c r="R13" s="27" t="s">
        <v>51</v>
      </c>
      <c r="S13" s="27" t="s">
        <v>51</v>
      </c>
      <c r="T13" s="27" t="s">
        <v>50</v>
      </c>
      <c r="U13" s="27" t="s">
        <v>50</v>
      </c>
      <c r="V13" s="102" t="s">
        <v>142</v>
      </c>
      <c r="W13" s="100" t="s">
        <v>167</v>
      </c>
      <c r="X13" s="100" t="s">
        <v>167</v>
      </c>
      <c r="Y13" s="29" t="s">
        <v>13</v>
      </c>
      <c r="Z13" s="29" t="s">
        <v>13</v>
      </c>
      <c r="AA13" s="29" t="s">
        <v>13</v>
      </c>
      <c r="AB13" s="29" t="s">
        <v>13</v>
      </c>
      <c r="AC13" s="90" t="s">
        <v>13</v>
      </c>
      <c r="AE13" s="31"/>
      <c r="AF13" s="31"/>
      <c r="AG13" s="31"/>
      <c r="AH13" s="31"/>
    </row>
    <row r="14" spans="1:34" x14ac:dyDescent="0.2">
      <c r="A14" s="24"/>
      <c r="B14" s="24"/>
      <c r="C14" s="17"/>
      <c r="D14" s="17"/>
      <c r="E14" s="17"/>
      <c r="F14" s="17"/>
      <c r="G14" s="17"/>
      <c r="H14" s="17"/>
      <c r="I14" s="17"/>
      <c r="J14" s="17"/>
      <c r="K14" s="17"/>
      <c r="L14" s="18"/>
      <c r="M14" s="18"/>
      <c r="N14" s="18"/>
      <c r="O14" s="32"/>
      <c r="P14" s="55"/>
      <c r="Q14" s="55"/>
      <c r="R14" s="18"/>
      <c r="S14" s="18"/>
      <c r="T14" s="18"/>
      <c r="U14" s="18"/>
      <c r="V14" s="18"/>
      <c r="W14" s="55"/>
      <c r="X14" s="55"/>
      <c r="Y14" s="55"/>
      <c r="Z14" s="55"/>
      <c r="AA14" s="55"/>
      <c r="AB14" s="55"/>
      <c r="AC14" s="18"/>
      <c r="AD14" s="92"/>
      <c r="AE14" s="33"/>
      <c r="AF14" s="33"/>
      <c r="AG14" s="33"/>
      <c r="AH14" s="33"/>
    </row>
    <row r="15" spans="1:34" ht="21" customHeight="1" thickBot="1" x14ac:dyDescent="0.25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7" t="s">
        <v>69</v>
      </c>
      <c r="H15" s="87" t="s">
        <v>69</v>
      </c>
      <c r="I15" s="87" t="s">
        <v>69</v>
      </c>
      <c r="J15" s="87" t="s">
        <v>69</v>
      </c>
      <c r="K15" s="87" t="s">
        <v>69</v>
      </c>
      <c r="L15" s="87" t="s">
        <v>69</v>
      </c>
      <c r="M15" s="87" t="s">
        <v>69</v>
      </c>
      <c r="N15" s="87" t="s">
        <v>69</v>
      </c>
      <c r="O15" s="86"/>
      <c r="P15" s="87" t="s">
        <v>69</v>
      </c>
      <c r="Q15" s="87" t="s">
        <v>69</v>
      </c>
      <c r="R15" s="34" t="s">
        <v>69</v>
      </c>
      <c r="S15" s="34" t="s">
        <v>69</v>
      </c>
      <c r="T15" s="87" t="s">
        <v>69</v>
      </c>
      <c r="U15" s="87" t="s">
        <v>69</v>
      </c>
      <c r="V15" s="87" t="s">
        <v>141</v>
      </c>
      <c r="W15" s="87" t="s">
        <v>69</v>
      </c>
      <c r="X15" s="87" t="s">
        <v>69</v>
      </c>
      <c r="Y15" s="87" t="s">
        <v>69</v>
      </c>
      <c r="Z15" s="87" t="s">
        <v>69</v>
      </c>
      <c r="AA15" s="87" t="s">
        <v>69</v>
      </c>
      <c r="AB15" s="87" t="s">
        <v>69</v>
      </c>
      <c r="AC15" s="87" t="s">
        <v>69</v>
      </c>
      <c r="AD15" s="88"/>
      <c r="AE15" s="34"/>
      <c r="AF15" s="35"/>
      <c r="AG15" s="35"/>
      <c r="AH15" s="35"/>
    </row>
    <row r="16" spans="1:34" s="30" customFormat="1" ht="26.25" customHeight="1" thickBot="1" x14ac:dyDescent="0.25">
      <c r="A16" s="36"/>
      <c r="B16" s="36"/>
      <c r="C16" s="82" t="s">
        <v>181</v>
      </c>
      <c r="D16" s="82" t="s">
        <v>182</v>
      </c>
      <c r="E16" s="82" t="s">
        <v>183</v>
      </c>
      <c r="F16" s="82" t="s">
        <v>184</v>
      </c>
      <c r="G16" s="82" t="s">
        <v>197</v>
      </c>
      <c r="H16" s="82" t="s">
        <v>181</v>
      </c>
      <c r="I16" s="82" t="s">
        <v>198</v>
      </c>
      <c r="J16" s="82" t="s">
        <v>193</v>
      </c>
      <c r="K16" s="82" t="s">
        <v>184</v>
      </c>
      <c r="L16" s="82" t="s">
        <v>185</v>
      </c>
      <c r="M16" s="82" t="s">
        <v>186</v>
      </c>
      <c r="N16" s="82" t="s">
        <v>186</v>
      </c>
      <c r="O16" s="17"/>
      <c r="P16" s="60" t="s">
        <v>147</v>
      </c>
      <c r="Q16" s="60" t="s">
        <v>149</v>
      </c>
      <c r="R16" s="82" t="s">
        <v>174</v>
      </c>
      <c r="S16" s="82" t="s">
        <v>173</v>
      </c>
      <c r="T16" s="82" t="s">
        <v>200</v>
      </c>
      <c r="U16" s="82" t="s">
        <v>199</v>
      </c>
      <c r="V16" s="82" t="s">
        <v>157</v>
      </c>
      <c r="W16" s="60" t="s">
        <v>175</v>
      </c>
      <c r="X16" s="60" t="s">
        <v>176</v>
      </c>
      <c r="Y16" s="108" t="s">
        <v>205</v>
      </c>
      <c r="Z16" s="108" t="s">
        <v>206</v>
      </c>
      <c r="AA16" s="108" t="s">
        <v>207</v>
      </c>
      <c r="AB16" s="108" t="s">
        <v>209</v>
      </c>
      <c r="AC16" s="108" t="s">
        <v>208</v>
      </c>
      <c r="AD16" s="18"/>
      <c r="AE16" s="37" t="s">
        <v>14</v>
      </c>
      <c r="AF16" s="38" t="s">
        <v>15</v>
      </c>
      <c r="AG16" s="39" t="s">
        <v>16</v>
      </c>
      <c r="AH16" s="40" t="s">
        <v>17</v>
      </c>
    </row>
    <row r="17" spans="1:34" ht="15.75" thickBot="1" x14ac:dyDescent="0.25">
      <c r="A17" s="41" t="s">
        <v>18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3" t="s">
        <v>20</v>
      </c>
      <c r="K17" s="43" t="s">
        <v>20</v>
      </c>
      <c r="L17" s="43" t="s">
        <v>20</v>
      </c>
      <c r="M17" s="43" t="s">
        <v>20</v>
      </c>
      <c r="N17" s="43" t="s">
        <v>20</v>
      </c>
      <c r="O17" s="45"/>
      <c r="P17" s="15" t="s">
        <v>20</v>
      </c>
      <c r="Q17" s="15" t="s">
        <v>20</v>
      </c>
      <c r="R17" s="43" t="s">
        <v>68</v>
      </c>
      <c r="S17" s="43" t="s">
        <v>68</v>
      </c>
      <c r="T17" s="43" t="s">
        <v>20</v>
      </c>
      <c r="U17" s="43" t="s">
        <v>20</v>
      </c>
      <c r="V17" s="43" t="s">
        <v>20</v>
      </c>
      <c r="W17" s="15" t="s">
        <v>20</v>
      </c>
      <c r="X17" s="15" t="s">
        <v>20</v>
      </c>
      <c r="Y17" s="15" t="s">
        <v>20</v>
      </c>
      <c r="Z17" s="15" t="s">
        <v>20</v>
      </c>
      <c r="AA17" s="15" t="s">
        <v>20</v>
      </c>
      <c r="AB17" s="15" t="s">
        <v>20</v>
      </c>
      <c r="AC17" s="46" t="s">
        <v>20</v>
      </c>
      <c r="AD17" s="47"/>
      <c r="AE17" s="48"/>
      <c r="AF17" s="15"/>
      <c r="AG17" s="14"/>
      <c r="AH17" s="15"/>
    </row>
    <row r="18" spans="1:34" s="32" customFormat="1" x14ac:dyDescent="0.2">
      <c r="A18" s="49">
        <v>2400</v>
      </c>
      <c r="B18" s="50" t="s">
        <v>21</v>
      </c>
      <c r="C18" s="49">
        <v>25</v>
      </c>
      <c r="D18" s="49">
        <v>25</v>
      </c>
      <c r="E18" s="49">
        <v>25</v>
      </c>
      <c r="F18" s="49">
        <v>25</v>
      </c>
      <c r="G18" s="49">
        <v>0</v>
      </c>
      <c r="H18" s="49">
        <v>0</v>
      </c>
      <c r="I18" s="49">
        <v>0</v>
      </c>
      <c r="J18" s="49">
        <v>0</v>
      </c>
      <c r="K18" s="49">
        <v>0</v>
      </c>
      <c r="L18" s="49">
        <v>0</v>
      </c>
      <c r="M18" s="49">
        <v>25</v>
      </c>
      <c r="N18" s="49">
        <v>0</v>
      </c>
      <c r="O18" s="45"/>
      <c r="P18" s="52">
        <v>-50</v>
      </c>
      <c r="Q18" s="52">
        <v>-25</v>
      </c>
      <c r="R18" s="49">
        <v>0</v>
      </c>
      <c r="S18" s="49">
        <v>0</v>
      </c>
      <c r="T18" s="49">
        <v>0</v>
      </c>
      <c r="U18" s="49">
        <v>0</v>
      </c>
      <c r="V18" s="49">
        <v>0</v>
      </c>
      <c r="W18" s="52">
        <v>-50</v>
      </c>
      <c r="X18" s="52">
        <v>-50</v>
      </c>
      <c r="Y18" s="52">
        <v>0</v>
      </c>
      <c r="Z18" s="52">
        <v>0</v>
      </c>
      <c r="AA18" s="52">
        <v>0</v>
      </c>
      <c r="AB18" s="52">
        <v>0</v>
      </c>
      <c r="AC18" s="52">
        <v>0</v>
      </c>
      <c r="AD18" s="51"/>
      <c r="AE18" s="48">
        <f>SUM(C18:AC18)</f>
        <v>-50</v>
      </c>
      <c r="AF18" s="48">
        <f>SUM(C18:K18,R18:V18)</f>
        <v>100</v>
      </c>
      <c r="AG18" s="48">
        <f>SUM(L18:N18)</f>
        <v>25</v>
      </c>
      <c r="AH18" s="15">
        <f>SUM(P18:Q18,W18:AC18)</f>
        <v>-175</v>
      </c>
    </row>
    <row r="19" spans="1:34" x14ac:dyDescent="0.2">
      <c r="A19" s="53" t="s">
        <v>21</v>
      </c>
      <c r="B19" s="53" t="s">
        <v>22</v>
      </c>
      <c r="C19" s="53">
        <v>0</v>
      </c>
      <c r="D19" s="53">
        <v>0</v>
      </c>
      <c r="E19" s="53">
        <v>0</v>
      </c>
      <c r="F19" s="53">
        <v>0</v>
      </c>
      <c r="G19" s="53">
        <v>0</v>
      </c>
      <c r="H19" s="53">
        <v>25</v>
      </c>
      <c r="I19" s="53">
        <v>25</v>
      </c>
      <c r="J19" s="53">
        <v>25</v>
      </c>
      <c r="K19" s="53">
        <v>25</v>
      </c>
      <c r="L19" s="53">
        <v>0</v>
      </c>
      <c r="M19" s="53">
        <v>0</v>
      </c>
      <c r="N19" s="53">
        <v>25</v>
      </c>
      <c r="O19" s="45"/>
      <c r="P19" s="54">
        <v>0</v>
      </c>
      <c r="Q19" s="54">
        <v>0</v>
      </c>
      <c r="R19" s="53">
        <v>0</v>
      </c>
      <c r="S19" s="53">
        <v>0</v>
      </c>
      <c r="T19" s="53">
        <v>0</v>
      </c>
      <c r="U19" s="53">
        <v>0</v>
      </c>
      <c r="V19" s="53">
        <v>0</v>
      </c>
      <c r="W19" s="106">
        <v>0</v>
      </c>
      <c r="X19" s="106">
        <v>0</v>
      </c>
      <c r="Y19" s="54">
        <v>-50</v>
      </c>
      <c r="Z19" s="54">
        <v>-50</v>
      </c>
      <c r="AA19" s="54">
        <v>0</v>
      </c>
      <c r="AB19" s="54">
        <v>0</v>
      </c>
      <c r="AC19" s="54">
        <v>0</v>
      </c>
      <c r="AD19" s="51"/>
      <c r="AE19" s="55">
        <f t="shared" ref="AE19:AE42" si="0">SUM(C19:AC19)</f>
        <v>25</v>
      </c>
      <c r="AF19" s="55">
        <f t="shared" ref="AF19:AF42" si="1">SUM(C19:K19,R19:V19)</f>
        <v>100</v>
      </c>
      <c r="AG19" s="55">
        <f t="shared" ref="AG19:AG42" si="2">SUM(L19:N19)</f>
        <v>25</v>
      </c>
      <c r="AH19" s="18">
        <f t="shared" ref="AH19:AH42" si="3">SUM(P19:Q19,W19:AC19)</f>
        <v>-100</v>
      </c>
    </row>
    <row r="20" spans="1:34" x14ac:dyDescent="0.2">
      <c r="A20" s="53" t="s">
        <v>22</v>
      </c>
      <c r="B20" s="53" t="s">
        <v>23</v>
      </c>
      <c r="C20" s="53">
        <v>0</v>
      </c>
      <c r="D20" s="53">
        <v>0</v>
      </c>
      <c r="E20" s="53">
        <v>0</v>
      </c>
      <c r="F20" s="53">
        <v>0</v>
      </c>
      <c r="G20" s="53">
        <v>0</v>
      </c>
      <c r="H20" s="53">
        <v>25</v>
      </c>
      <c r="I20" s="53">
        <v>25</v>
      </c>
      <c r="J20" s="53">
        <v>25</v>
      </c>
      <c r="K20" s="53">
        <v>25</v>
      </c>
      <c r="L20" s="53">
        <v>0</v>
      </c>
      <c r="M20" s="53">
        <v>0</v>
      </c>
      <c r="N20" s="53">
        <v>25</v>
      </c>
      <c r="O20" s="45"/>
      <c r="P20" s="54">
        <v>0</v>
      </c>
      <c r="Q20" s="54">
        <v>0</v>
      </c>
      <c r="R20" s="53">
        <v>0</v>
      </c>
      <c r="S20" s="53">
        <v>0</v>
      </c>
      <c r="T20" s="53">
        <v>0</v>
      </c>
      <c r="U20" s="53">
        <v>0</v>
      </c>
      <c r="V20" s="53">
        <v>0</v>
      </c>
      <c r="W20" s="106">
        <v>0</v>
      </c>
      <c r="X20" s="106">
        <v>0</v>
      </c>
      <c r="Y20" s="54">
        <v>-50</v>
      </c>
      <c r="Z20" s="54">
        <v>-50</v>
      </c>
      <c r="AA20" s="54">
        <v>0</v>
      </c>
      <c r="AB20" s="54">
        <v>0</v>
      </c>
      <c r="AC20" s="54">
        <v>0</v>
      </c>
      <c r="AD20" s="51"/>
      <c r="AE20" s="55">
        <f t="shared" si="0"/>
        <v>25</v>
      </c>
      <c r="AF20" s="55">
        <f t="shared" si="1"/>
        <v>100</v>
      </c>
      <c r="AG20" s="55">
        <f t="shared" si="2"/>
        <v>25</v>
      </c>
      <c r="AH20" s="18">
        <f t="shared" si="3"/>
        <v>-100</v>
      </c>
    </row>
    <row r="21" spans="1:34" x14ac:dyDescent="0.2">
      <c r="A21" s="53" t="s">
        <v>23</v>
      </c>
      <c r="B21" s="53" t="s">
        <v>24</v>
      </c>
      <c r="C21" s="53">
        <v>0</v>
      </c>
      <c r="D21" s="53">
        <v>0</v>
      </c>
      <c r="E21" s="53">
        <v>0</v>
      </c>
      <c r="F21" s="53">
        <v>0</v>
      </c>
      <c r="G21" s="53">
        <v>0</v>
      </c>
      <c r="H21" s="53">
        <v>25</v>
      </c>
      <c r="I21" s="53">
        <v>25</v>
      </c>
      <c r="J21" s="53">
        <v>25</v>
      </c>
      <c r="K21" s="53">
        <v>25</v>
      </c>
      <c r="L21" s="53">
        <v>0</v>
      </c>
      <c r="M21" s="53">
        <v>0</v>
      </c>
      <c r="N21" s="53">
        <v>25</v>
      </c>
      <c r="O21" s="45"/>
      <c r="P21" s="54">
        <v>0</v>
      </c>
      <c r="Q21" s="54">
        <v>0</v>
      </c>
      <c r="R21" s="53">
        <v>0</v>
      </c>
      <c r="S21" s="53">
        <v>0</v>
      </c>
      <c r="T21" s="53">
        <v>0</v>
      </c>
      <c r="U21" s="53">
        <v>0</v>
      </c>
      <c r="V21" s="53">
        <v>0</v>
      </c>
      <c r="W21" s="106">
        <v>0</v>
      </c>
      <c r="X21" s="106">
        <v>0</v>
      </c>
      <c r="Y21" s="54">
        <v>-50</v>
      </c>
      <c r="Z21" s="54">
        <v>-50</v>
      </c>
      <c r="AA21" s="54">
        <v>0</v>
      </c>
      <c r="AB21" s="54">
        <v>0</v>
      </c>
      <c r="AC21" s="54">
        <v>0</v>
      </c>
      <c r="AD21" s="51"/>
      <c r="AE21" s="55">
        <f t="shared" si="0"/>
        <v>25</v>
      </c>
      <c r="AF21" s="55">
        <f t="shared" si="1"/>
        <v>100</v>
      </c>
      <c r="AG21" s="55">
        <f t="shared" si="2"/>
        <v>25</v>
      </c>
      <c r="AH21" s="18">
        <f t="shared" si="3"/>
        <v>-100</v>
      </c>
    </row>
    <row r="22" spans="1:34" x14ac:dyDescent="0.2">
      <c r="A22" s="53" t="s">
        <v>24</v>
      </c>
      <c r="B22" s="53" t="s">
        <v>25</v>
      </c>
      <c r="C22" s="53">
        <v>0</v>
      </c>
      <c r="D22" s="53">
        <v>0</v>
      </c>
      <c r="E22" s="53">
        <v>0</v>
      </c>
      <c r="F22" s="53">
        <v>0</v>
      </c>
      <c r="G22" s="53">
        <v>0</v>
      </c>
      <c r="H22" s="53">
        <v>25</v>
      </c>
      <c r="I22" s="53">
        <v>25</v>
      </c>
      <c r="J22" s="53">
        <v>25</v>
      </c>
      <c r="K22" s="53">
        <v>25</v>
      </c>
      <c r="L22" s="53">
        <v>0</v>
      </c>
      <c r="M22" s="53">
        <v>0</v>
      </c>
      <c r="N22" s="53">
        <v>25</v>
      </c>
      <c r="O22" s="45"/>
      <c r="P22" s="54">
        <v>0</v>
      </c>
      <c r="Q22" s="54">
        <v>0</v>
      </c>
      <c r="R22" s="53">
        <v>0</v>
      </c>
      <c r="S22" s="53">
        <v>0</v>
      </c>
      <c r="T22" s="53">
        <v>0</v>
      </c>
      <c r="U22" s="53">
        <v>0</v>
      </c>
      <c r="V22" s="53">
        <v>0</v>
      </c>
      <c r="W22" s="106">
        <v>0</v>
      </c>
      <c r="X22" s="106">
        <v>0</v>
      </c>
      <c r="Y22" s="54">
        <v>-50</v>
      </c>
      <c r="Z22" s="54">
        <v>-50</v>
      </c>
      <c r="AA22" s="54">
        <v>0</v>
      </c>
      <c r="AB22" s="54">
        <v>0</v>
      </c>
      <c r="AC22" s="54">
        <v>0</v>
      </c>
      <c r="AD22" s="51"/>
      <c r="AE22" s="55">
        <f t="shared" si="0"/>
        <v>25</v>
      </c>
      <c r="AF22" s="55">
        <f t="shared" si="1"/>
        <v>100</v>
      </c>
      <c r="AG22" s="55">
        <f t="shared" si="2"/>
        <v>25</v>
      </c>
      <c r="AH22" s="18">
        <f t="shared" si="3"/>
        <v>-100</v>
      </c>
    </row>
    <row r="23" spans="1:34" x14ac:dyDescent="0.2">
      <c r="A23" s="53" t="s">
        <v>25</v>
      </c>
      <c r="B23" s="53" t="s">
        <v>26</v>
      </c>
      <c r="C23" s="53">
        <v>0</v>
      </c>
      <c r="D23" s="53">
        <v>0</v>
      </c>
      <c r="E23" s="53">
        <v>0</v>
      </c>
      <c r="F23" s="53">
        <v>0</v>
      </c>
      <c r="G23" s="53">
        <v>0</v>
      </c>
      <c r="H23" s="53">
        <v>25</v>
      </c>
      <c r="I23" s="53">
        <v>25</v>
      </c>
      <c r="J23" s="53">
        <v>25</v>
      </c>
      <c r="K23" s="53">
        <v>25</v>
      </c>
      <c r="L23" s="53">
        <v>0</v>
      </c>
      <c r="M23" s="53">
        <v>0</v>
      </c>
      <c r="N23" s="53">
        <v>25</v>
      </c>
      <c r="O23" s="45"/>
      <c r="P23" s="54">
        <v>0</v>
      </c>
      <c r="Q23" s="54">
        <v>0</v>
      </c>
      <c r="R23" s="53">
        <v>0</v>
      </c>
      <c r="S23" s="53">
        <v>0</v>
      </c>
      <c r="T23" s="53">
        <v>0</v>
      </c>
      <c r="U23" s="53">
        <v>0</v>
      </c>
      <c r="V23" s="53">
        <v>0</v>
      </c>
      <c r="W23" s="106">
        <v>0</v>
      </c>
      <c r="X23" s="106">
        <v>0</v>
      </c>
      <c r="Y23" s="54">
        <v>-50</v>
      </c>
      <c r="Z23" s="54">
        <v>-50</v>
      </c>
      <c r="AA23" s="54">
        <v>0</v>
      </c>
      <c r="AB23" s="54">
        <v>0</v>
      </c>
      <c r="AC23" s="54">
        <v>0</v>
      </c>
      <c r="AD23" s="51"/>
      <c r="AE23" s="55">
        <f t="shared" si="0"/>
        <v>25</v>
      </c>
      <c r="AF23" s="55">
        <f t="shared" si="1"/>
        <v>100</v>
      </c>
      <c r="AG23" s="55">
        <f t="shared" si="2"/>
        <v>25</v>
      </c>
      <c r="AH23" s="18">
        <f t="shared" si="3"/>
        <v>-100</v>
      </c>
    </row>
    <row r="24" spans="1:34" x14ac:dyDescent="0.2">
      <c r="A24" s="53" t="s">
        <v>26</v>
      </c>
      <c r="B24" s="53" t="s">
        <v>27</v>
      </c>
      <c r="C24" s="53">
        <v>0</v>
      </c>
      <c r="D24" s="53">
        <v>0</v>
      </c>
      <c r="E24" s="53">
        <v>0</v>
      </c>
      <c r="F24" s="53">
        <v>0</v>
      </c>
      <c r="G24" s="53">
        <v>0</v>
      </c>
      <c r="H24" s="53">
        <v>25</v>
      </c>
      <c r="I24" s="53">
        <v>25</v>
      </c>
      <c r="J24" s="53">
        <v>25</v>
      </c>
      <c r="K24" s="53">
        <v>25</v>
      </c>
      <c r="L24" s="53">
        <v>0</v>
      </c>
      <c r="M24" s="53">
        <v>0</v>
      </c>
      <c r="N24" s="53">
        <v>25</v>
      </c>
      <c r="O24" s="45"/>
      <c r="P24" s="54">
        <v>0</v>
      </c>
      <c r="Q24" s="54">
        <v>0</v>
      </c>
      <c r="R24" s="53">
        <v>0</v>
      </c>
      <c r="S24" s="53">
        <v>0</v>
      </c>
      <c r="T24" s="53">
        <v>0</v>
      </c>
      <c r="U24" s="53">
        <v>0</v>
      </c>
      <c r="V24" s="53">
        <v>0</v>
      </c>
      <c r="W24" s="106">
        <v>0</v>
      </c>
      <c r="X24" s="106">
        <v>0</v>
      </c>
      <c r="Y24" s="54">
        <v>-50</v>
      </c>
      <c r="Z24" s="54">
        <v>-50</v>
      </c>
      <c r="AA24" s="54">
        <v>0</v>
      </c>
      <c r="AB24" s="54">
        <v>0</v>
      </c>
      <c r="AC24" s="54">
        <v>0</v>
      </c>
      <c r="AD24" s="51"/>
      <c r="AE24" s="55">
        <f t="shared" si="0"/>
        <v>25</v>
      </c>
      <c r="AF24" s="55">
        <f t="shared" si="1"/>
        <v>100</v>
      </c>
      <c r="AG24" s="55">
        <f t="shared" si="2"/>
        <v>25</v>
      </c>
      <c r="AH24" s="18">
        <f t="shared" si="3"/>
        <v>-100</v>
      </c>
    </row>
    <row r="25" spans="1:34" s="30" customFormat="1" x14ac:dyDescent="0.2">
      <c r="A25" s="53" t="s">
        <v>27</v>
      </c>
      <c r="B25" s="53" t="s">
        <v>28</v>
      </c>
      <c r="C25" s="53">
        <v>0</v>
      </c>
      <c r="D25" s="53">
        <v>0</v>
      </c>
      <c r="E25" s="53">
        <v>0</v>
      </c>
      <c r="F25" s="53">
        <v>0</v>
      </c>
      <c r="G25" s="53">
        <v>50</v>
      </c>
      <c r="H25" s="53">
        <v>0</v>
      </c>
      <c r="I25" s="53">
        <v>0</v>
      </c>
      <c r="J25" s="53">
        <v>0</v>
      </c>
      <c r="K25" s="53">
        <v>0</v>
      </c>
      <c r="L25" s="53">
        <v>30</v>
      </c>
      <c r="M25" s="53">
        <v>0</v>
      </c>
      <c r="N25" s="53">
        <v>0</v>
      </c>
      <c r="O25" s="45"/>
      <c r="P25" s="54">
        <v>0</v>
      </c>
      <c r="Q25" s="54">
        <v>0</v>
      </c>
      <c r="R25" s="53">
        <v>-25</v>
      </c>
      <c r="S25" s="53">
        <v>-25</v>
      </c>
      <c r="T25" s="53">
        <v>-25</v>
      </c>
      <c r="U25" s="53">
        <v>-25</v>
      </c>
      <c r="V25" s="53">
        <v>-25</v>
      </c>
      <c r="W25" s="54">
        <v>0</v>
      </c>
      <c r="X25" s="106">
        <v>0</v>
      </c>
      <c r="Y25" s="54">
        <v>0</v>
      </c>
      <c r="Z25" s="54">
        <v>0</v>
      </c>
      <c r="AA25" s="54">
        <v>-50</v>
      </c>
      <c r="AB25" s="54">
        <v>-30</v>
      </c>
      <c r="AC25" s="54">
        <v>-53</v>
      </c>
      <c r="AD25" s="51"/>
      <c r="AE25" s="55">
        <f t="shared" si="0"/>
        <v>-178</v>
      </c>
      <c r="AF25" s="55">
        <f t="shared" si="1"/>
        <v>-75</v>
      </c>
      <c r="AG25" s="55">
        <f t="shared" si="2"/>
        <v>30</v>
      </c>
      <c r="AH25" s="18">
        <f t="shared" si="3"/>
        <v>-133</v>
      </c>
    </row>
    <row r="26" spans="1:34" s="30" customFormat="1" x14ac:dyDescent="0.2">
      <c r="A26" s="53" t="s">
        <v>28</v>
      </c>
      <c r="B26" s="53" t="s">
        <v>29</v>
      </c>
      <c r="C26" s="53">
        <v>0</v>
      </c>
      <c r="D26" s="53">
        <v>0</v>
      </c>
      <c r="E26" s="53">
        <v>0</v>
      </c>
      <c r="F26" s="53">
        <v>0</v>
      </c>
      <c r="G26" s="53">
        <v>50</v>
      </c>
      <c r="H26" s="53">
        <v>0</v>
      </c>
      <c r="I26" s="53">
        <v>0</v>
      </c>
      <c r="J26" s="53">
        <v>0</v>
      </c>
      <c r="K26" s="53">
        <v>0</v>
      </c>
      <c r="L26" s="53">
        <v>30</v>
      </c>
      <c r="M26" s="53">
        <v>0</v>
      </c>
      <c r="N26" s="53">
        <v>0</v>
      </c>
      <c r="O26" s="45"/>
      <c r="P26" s="54">
        <v>0</v>
      </c>
      <c r="Q26" s="54">
        <v>0</v>
      </c>
      <c r="R26" s="53">
        <v>-25</v>
      </c>
      <c r="S26" s="53">
        <v>-25</v>
      </c>
      <c r="T26" s="53">
        <v>-25</v>
      </c>
      <c r="U26" s="53">
        <v>-25</v>
      </c>
      <c r="V26" s="53">
        <v>-25</v>
      </c>
      <c r="W26" s="54">
        <v>0</v>
      </c>
      <c r="X26" s="54">
        <v>0</v>
      </c>
      <c r="Y26" s="54">
        <v>0</v>
      </c>
      <c r="Z26" s="54">
        <v>0</v>
      </c>
      <c r="AA26" s="54">
        <v>-50</v>
      </c>
      <c r="AB26" s="54">
        <v>-30</v>
      </c>
      <c r="AC26" s="54">
        <v>-53</v>
      </c>
      <c r="AD26" s="51"/>
      <c r="AE26" s="55">
        <f t="shared" si="0"/>
        <v>-178</v>
      </c>
      <c r="AF26" s="55">
        <f t="shared" si="1"/>
        <v>-75</v>
      </c>
      <c r="AG26" s="55">
        <f t="shared" si="2"/>
        <v>30</v>
      </c>
      <c r="AH26" s="18">
        <f t="shared" si="3"/>
        <v>-133</v>
      </c>
    </row>
    <row r="27" spans="1:34" s="30" customFormat="1" x14ac:dyDescent="0.2">
      <c r="A27" s="53" t="s">
        <v>29</v>
      </c>
      <c r="B27" s="53" t="s">
        <v>30</v>
      </c>
      <c r="C27" s="53">
        <v>0</v>
      </c>
      <c r="D27" s="53">
        <v>0</v>
      </c>
      <c r="E27" s="53">
        <v>0</v>
      </c>
      <c r="F27" s="53">
        <v>0</v>
      </c>
      <c r="G27" s="53">
        <v>50</v>
      </c>
      <c r="H27" s="53">
        <v>0</v>
      </c>
      <c r="I27" s="53">
        <v>0</v>
      </c>
      <c r="J27" s="53">
        <v>0</v>
      </c>
      <c r="K27" s="53">
        <v>0</v>
      </c>
      <c r="L27" s="53">
        <v>30</v>
      </c>
      <c r="M27" s="53">
        <v>0</v>
      </c>
      <c r="N27" s="53">
        <v>0</v>
      </c>
      <c r="O27" s="45"/>
      <c r="P27" s="54">
        <v>0</v>
      </c>
      <c r="Q27" s="54">
        <v>0</v>
      </c>
      <c r="R27" s="53">
        <v>-25</v>
      </c>
      <c r="S27" s="53">
        <v>-25</v>
      </c>
      <c r="T27" s="53">
        <v>-25</v>
      </c>
      <c r="U27" s="53">
        <v>-25</v>
      </c>
      <c r="V27" s="53">
        <v>-25</v>
      </c>
      <c r="W27" s="54">
        <v>0</v>
      </c>
      <c r="X27" s="54">
        <v>0</v>
      </c>
      <c r="Y27" s="54">
        <v>0</v>
      </c>
      <c r="Z27" s="54">
        <v>0</v>
      </c>
      <c r="AA27" s="54">
        <v>-50</v>
      </c>
      <c r="AB27" s="54">
        <v>-30</v>
      </c>
      <c r="AC27" s="54">
        <v>-53</v>
      </c>
      <c r="AD27" s="51"/>
      <c r="AE27" s="55">
        <f t="shared" si="0"/>
        <v>-178</v>
      </c>
      <c r="AF27" s="55">
        <f t="shared" si="1"/>
        <v>-75</v>
      </c>
      <c r="AG27" s="55">
        <f t="shared" si="2"/>
        <v>30</v>
      </c>
      <c r="AH27" s="18">
        <f t="shared" si="3"/>
        <v>-133</v>
      </c>
    </row>
    <row r="28" spans="1:34" s="30" customFormat="1" x14ac:dyDescent="0.2">
      <c r="A28" s="53">
        <v>1000</v>
      </c>
      <c r="B28" s="53">
        <v>1100</v>
      </c>
      <c r="C28" s="53">
        <v>0</v>
      </c>
      <c r="D28" s="53">
        <v>0</v>
      </c>
      <c r="E28" s="53">
        <v>0</v>
      </c>
      <c r="F28" s="53">
        <v>0</v>
      </c>
      <c r="G28" s="53">
        <v>50</v>
      </c>
      <c r="H28" s="53">
        <v>0</v>
      </c>
      <c r="I28" s="53">
        <v>0</v>
      </c>
      <c r="J28" s="53">
        <v>0</v>
      </c>
      <c r="K28" s="53">
        <v>0</v>
      </c>
      <c r="L28" s="53">
        <v>30</v>
      </c>
      <c r="M28" s="53">
        <v>0</v>
      </c>
      <c r="N28" s="53">
        <v>0</v>
      </c>
      <c r="O28" s="45"/>
      <c r="P28" s="54">
        <v>0</v>
      </c>
      <c r="Q28" s="54">
        <v>0</v>
      </c>
      <c r="R28" s="53">
        <v>-25</v>
      </c>
      <c r="S28" s="53">
        <v>-25</v>
      </c>
      <c r="T28" s="53">
        <v>-25</v>
      </c>
      <c r="U28" s="53">
        <v>-25</v>
      </c>
      <c r="V28" s="53">
        <v>-25</v>
      </c>
      <c r="W28" s="54">
        <v>0</v>
      </c>
      <c r="X28" s="54">
        <v>0</v>
      </c>
      <c r="Y28" s="54">
        <v>0</v>
      </c>
      <c r="Z28" s="54">
        <v>0</v>
      </c>
      <c r="AA28" s="54">
        <v>-50</v>
      </c>
      <c r="AB28" s="54">
        <v>-30</v>
      </c>
      <c r="AC28" s="54">
        <v>-53</v>
      </c>
      <c r="AD28" s="51"/>
      <c r="AE28" s="55">
        <f t="shared" si="0"/>
        <v>-178</v>
      </c>
      <c r="AF28" s="55">
        <f t="shared" si="1"/>
        <v>-75</v>
      </c>
      <c r="AG28" s="55">
        <f t="shared" si="2"/>
        <v>30</v>
      </c>
      <c r="AH28" s="18">
        <f t="shared" si="3"/>
        <v>-133</v>
      </c>
    </row>
    <row r="29" spans="1:34" s="30" customFormat="1" x14ac:dyDescent="0.2">
      <c r="A29" s="53">
        <v>1100</v>
      </c>
      <c r="B29" s="53">
        <v>1200</v>
      </c>
      <c r="C29" s="53">
        <v>0</v>
      </c>
      <c r="D29" s="53">
        <v>0</v>
      </c>
      <c r="E29" s="53">
        <v>0</v>
      </c>
      <c r="F29" s="53">
        <v>0</v>
      </c>
      <c r="G29" s="53">
        <v>50</v>
      </c>
      <c r="H29" s="53">
        <v>0</v>
      </c>
      <c r="I29" s="53">
        <v>0</v>
      </c>
      <c r="J29" s="53">
        <v>0</v>
      </c>
      <c r="K29" s="53">
        <v>0</v>
      </c>
      <c r="L29" s="53">
        <v>30</v>
      </c>
      <c r="M29" s="53">
        <v>0</v>
      </c>
      <c r="N29" s="53">
        <v>0</v>
      </c>
      <c r="O29" s="45"/>
      <c r="P29" s="54">
        <v>0</v>
      </c>
      <c r="Q29" s="54">
        <v>0</v>
      </c>
      <c r="R29" s="53">
        <v>-25</v>
      </c>
      <c r="S29" s="53">
        <v>-25</v>
      </c>
      <c r="T29" s="53">
        <v>-25</v>
      </c>
      <c r="U29" s="53">
        <v>-25</v>
      </c>
      <c r="V29" s="53">
        <v>-25</v>
      </c>
      <c r="W29" s="54">
        <v>0</v>
      </c>
      <c r="X29" s="54">
        <v>0</v>
      </c>
      <c r="Y29" s="54">
        <v>0</v>
      </c>
      <c r="Z29" s="54">
        <v>0</v>
      </c>
      <c r="AA29" s="54">
        <v>-50</v>
      </c>
      <c r="AB29" s="54">
        <v>-30</v>
      </c>
      <c r="AC29" s="54">
        <v>-53</v>
      </c>
      <c r="AD29" s="51"/>
      <c r="AE29" s="55">
        <f t="shared" si="0"/>
        <v>-178</v>
      </c>
      <c r="AF29" s="55">
        <f t="shared" si="1"/>
        <v>-75</v>
      </c>
      <c r="AG29" s="55">
        <f t="shared" si="2"/>
        <v>30</v>
      </c>
      <c r="AH29" s="18">
        <f t="shared" si="3"/>
        <v>-133</v>
      </c>
    </row>
    <row r="30" spans="1:34" s="30" customFormat="1" x14ac:dyDescent="0.2">
      <c r="A30" s="53">
        <v>1200</v>
      </c>
      <c r="B30" s="53">
        <v>1300</v>
      </c>
      <c r="C30" s="53">
        <v>0</v>
      </c>
      <c r="D30" s="53">
        <v>0</v>
      </c>
      <c r="E30" s="53">
        <v>0</v>
      </c>
      <c r="F30" s="53">
        <v>0</v>
      </c>
      <c r="G30" s="53">
        <v>50</v>
      </c>
      <c r="H30" s="53">
        <v>0</v>
      </c>
      <c r="I30" s="53">
        <v>0</v>
      </c>
      <c r="J30" s="53">
        <v>0</v>
      </c>
      <c r="K30" s="53">
        <v>0</v>
      </c>
      <c r="L30" s="53">
        <v>30</v>
      </c>
      <c r="M30" s="53">
        <v>0</v>
      </c>
      <c r="N30" s="53">
        <v>0</v>
      </c>
      <c r="O30" s="45"/>
      <c r="P30" s="54">
        <v>0</v>
      </c>
      <c r="Q30" s="54">
        <v>0</v>
      </c>
      <c r="R30" s="53">
        <v>-25</v>
      </c>
      <c r="S30" s="53">
        <v>-25</v>
      </c>
      <c r="T30" s="53">
        <v>-25</v>
      </c>
      <c r="U30" s="53">
        <v>-25</v>
      </c>
      <c r="V30" s="53">
        <v>-25</v>
      </c>
      <c r="W30" s="54">
        <v>0</v>
      </c>
      <c r="X30" s="54">
        <v>0</v>
      </c>
      <c r="Y30" s="54">
        <v>0</v>
      </c>
      <c r="Z30" s="54">
        <v>0</v>
      </c>
      <c r="AA30" s="54">
        <v>-50</v>
      </c>
      <c r="AB30" s="54">
        <v>-30</v>
      </c>
      <c r="AC30" s="54">
        <v>-53</v>
      </c>
      <c r="AD30" s="51"/>
      <c r="AE30" s="55">
        <f t="shared" si="0"/>
        <v>-178</v>
      </c>
      <c r="AF30" s="55">
        <f t="shared" si="1"/>
        <v>-75</v>
      </c>
      <c r="AG30" s="55">
        <f t="shared" si="2"/>
        <v>30</v>
      </c>
      <c r="AH30" s="18">
        <f t="shared" si="3"/>
        <v>-133</v>
      </c>
    </row>
    <row r="31" spans="1:34" s="30" customFormat="1" x14ac:dyDescent="0.2">
      <c r="A31" s="53">
        <v>1300</v>
      </c>
      <c r="B31" s="53">
        <v>1400</v>
      </c>
      <c r="C31" s="53">
        <v>0</v>
      </c>
      <c r="D31" s="53">
        <v>0</v>
      </c>
      <c r="E31" s="53">
        <v>0</v>
      </c>
      <c r="F31" s="53">
        <v>0</v>
      </c>
      <c r="G31" s="53">
        <v>50</v>
      </c>
      <c r="H31" s="53">
        <v>0</v>
      </c>
      <c r="I31" s="53">
        <v>0</v>
      </c>
      <c r="J31" s="53">
        <v>0</v>
      </c>
      <c r="K31" s="53">
        <v>0</v>
      </c>
      <c r="L31" s="53">
        <v>30</v>
      </c>
      <c r="M31" s="53">
        <v>0</v>
      </c>
      <c r="N31" s="53">
        <v>0</v>
      </c>
      <c r="O31" s="45"/>
      <c r="P31" s="54">
        <v>0</v>
      </c>
      <c r="Q31" s="54">
        <v>0</v>
      </c>
      <c r="R31" s="53">
        <v>-25</v>
      </c>
      <c r="S31" s="53">
        <v>-25</v>
      </c>
      <c r="T31" s="53">
        <v>-25</v>
      </c>
      <c r="U31" s="53">
        <v>-25</v>
      </c>
      <c r="V31" s="53">
        <v>-25</v>
      </c>
      <c r="W31" s="54">
        <v>0</v>
      </c>
      <c r="X31" s="54">
        <v>0</v>
      </c>
      <c r="Y31" s="54">
        <v>0</v>
      </c>
      <c r="Z31" s="54">
        <v>0</v>
      </c>
      <c r="AA31" s="54">
        <v>-50</v>
      </c>
      <c r="AB31" s="54">
        <v>-30</v>
      </c>
      <c r="AC31" s="54">
        <v>-53</v>
      </c>
      <c r="AD31" s="51"/>
      <c r="AE31" s="55">
        <f t="shared" si="0"/>
        <v>-178</v>
      </c>
      <c r="AF31" s="55">
        <f t="shared" si="1"/>
        <v>-75</v>
      </c>
      <c r="AG31" s="55">
        <f t="shared" si="2"/>
        <v>30</v>
      </c>
      <c r="AH31" s="18">
        <f t="shared" si="3"/>
        <v>-133</v>
      </c>
    </row>
    <row r="32" spans="1:34" s="30" customFormat="1" x14ac:dyDescent="0.2">
      <c r="A32" s="53">
        <v>1400</v>
      </c>
      <c r="B32" s="53">
        <v>1500</v>
      </c>
      <c r="C32" s="53">
        <v>0</v>
      </c>
      <c r="D32" s="53">
        <v>0</v>
      </c>
      <c r="E32" s="53">
        <v>0</v>
      </c>
      <c r="F32" s="53">
        <v>0</v>
      </c>
      <c r="G32" s="53">
        <v>50</v>
      </c>
      <c r="H32" s="53">
        <v>0</v>
      </c>
      <c r="I32" s="53">
        <v>0</v>
      </c>
      <c r="J32" s="53">
        <v>0</v>
      </c>
      <c r="K32" s="53">
        <v>0</v>
      </c>
      <c r="L32" s="53">
        <v>30</v>
      </c>
      <c r="M32" s="53">
        <v>0</v>
      </c>
      <c r="N32" s="53">
        <v>0</v>
      </c>
      <c r="O32" s="45"/>
      <c r="P32" s="54">
        <v>0</v>
      </c>
      <c r="Q32" s="54">
        <v>0</v>
      </c>
      <c r="R32" s="53">
        <v>-25</v>
      </c>
      <c r="S32" s="53">
        <v>-25</v>
      </c>
      <c r="T32" s="53">
        <v>-25</v>
      </c>
      <c r="U32" s="53">
        <v>-25</v>
      </c>
      <c r="V32" s="53">
        <v>-25</v>
      </c>
      <c r="W32" s="54">
        <v>0</v>
      </c>
      <c r="X32" s="54">
        <v>0</v>
      </c>
      <c r="Y32" s="54">
        <v>0</v>
      </c>
      <c r="Z32" s="54">
        <v>0</v>
      </c>
      <c r="AA32" s="54">
        <v>-50</v>
      </c>
      <c r="AB32" s="54">
        <v>-30</v>
      </c>
      <c r="AC32" s="54">
        <v>-53</v>
      </c>
      <c r="AD32" s="51"/>
      <c r="AE32" s="55">
        <f t="shared" si="0"/>
        <v>-178</v>
      </c>
      <c r="AF32" s="55">
        <f t="shared" si="1"/>
        <v>-75</v>
      </c>
      <c r="AG32" s="55">
        <f t="shared" si="2"/>
        <v>30</v>
      </c>
      <c r="AH32" s="18">
        <f t="shared" si="3"/>
        <v>-133</v>
      </c>
    </row>
    <row r="33" spans="1:36" s="30" customFormat="1" x14ac:dyDescent="0.2">
      <c r="A33" s="53">
        <v>1500</v>
      </c>
      <c r="B33" s="53">
        <v>1600</v>
      </c>
      <c r="C33" s="53">
        <v>0</v>
      </c>
      <c r="D33" s="53">
        <v>0</v>
      </c>
      <c r="E33" s="53">
        <v>0</v>
      </c>
      <c r="F33" s="53">
        <v>0</v>
      </c>
      <c r="G33" s="53">
        <v>50</v>
      </c>
      <c r="H33" s="53">
        <v>0</v>
      </c>
      <c r="I33" s="53">
        <v>0</v>
      </c>
      <c r="J33" s="53">
        <v>0</v>
      </c>
      <c r="K33" s="53">
        <v>0</v>
      </c>
      <c r="L33" s="53">
        <v>30</v>
      </c>
      <c r="M33" s="53">
        <v>0</v>
      </c>
      <c r="N33" s="53">
        <v>0</v>
      </c>
      <c r="O33" s="45"/>
      <c r="P33" s="54">
        <v>0</v>
      </c>
      <c r="Q33" s="54">
        <v>0</v>
      </c>
      <c r="R33" s="53">
        <v>-25</v>
      </c>
      <c r="S33" s="53">
        <v>-25</v>
      </c>
      <c r="T33" s="53">
        <v>-25</v>
      </c>
      <c r="U33" s="53">
        <v>-25</v>
      </c>
      <c r="V33" s="53">
        <v>-25</v>
      </c>
      <c r="W33" s="54">
        <v>0</v>
      </c>
      <c r="X33" s="54">
        <v>0</v>
      </c>
      <c r="Y33" s="54">
        <v>0</v>
      </c>
      <c r="Z33" s="54">
        <v>0</v>
      </c>
      <c r="AA33" s="54">
        <v>-50</v>
      </c>
      <c r="AB33" s="54">
        <v>-30</v>
      </c>
      <c r="AC33" s="54">
        <v>-53</v>
      </c>
      <c r="AD33" s="51"/>
      <c r="AE33" s="55">
        <f t="shared" si="0"/>
        <v>-178</v>
      </c>
      <c r="AF33" s="55">
        <f t="shared" si="1"/>
        <v>-75</v>
      </c>
      <c r="AG33" s="55">
        <f t="shared" si="2"/>
        <v>30</v>
      </c>
      <c r="AH33" s="18">
        <f t="shared" si="3"/>
        <v>-133</v>
      </c>
    </row>
    <row r="34" spans="1:36" s="30" customFormat="1" x14ac:dyDescent="0.2">
      <c r="A34" s="53">
        <v>1600</v>
      </c>
      <c r="B34" s="53">
        <v>1700</v>
      </c>
      <c r="C34" s="53">
        <v>0</v>
      </c>
      <c r="D34" s="53">
        <v>0</v>
      </c>
      <c r="E34" s="53">
        <v>0</v>
      </c>
      <c r="F34" s="53">
        <v>0</v>
      </c>
      <c r="G34" s="53">
        <v>50</v>
      </c>
      <c r="H34" s="53">
        <v>0</v>
      </c>
      <c r="I34" s="53">
        <v>0</v>
      </c>
      <c r="J34" s="53">
        <v>0</v>
      </c>
      <c r="K34" s="53">
        <v>0</v>
      </c>
      <c r="L34" s="53">
        <v>30</v>
      </c>
      <c r="M34" s="53">
        <v>0</v>
      </c>
      <c r="N34" s="53">
        <v>0</v>
      </c>
      <c r="O34" s="45"/>
      <c r="P34" s="54">
        <v>0</v>
      </c>
      <c r="Q34" s="54">
        <v>0</v>
      </c>
      <c r="R34" s="53">
        <v>-25</v>
      </c>
      <c r="S34" s="53">
        <v>-25</v>
      </c>
      <c r="T34" s="53">
        <v>-25</v>
      </c>
      <c r="U34" s="53">
        <v>-25</v>
      </c>
      <c r="V34" s="53">
        <v>-25</v>
      </c>
      <c r="W34" s="54">
        <v>0</v>
      </c>
      <c r="X34" s="54">
        <v>0</v>
      </c>
      <c r="Y34" s="54">
        <v>0</v>
      </c>
      <c r="Z34" s="54">
        <v>0</v>
      </c>
      <c r="AA34" s="54">
        <v>-50</v>
      </c>
      <c r="AB34" s="54">
        <v>-30</v>
      </c>
      <c r="AC34" s="54">
        <v>-53</v>
      </c>
      <c r="AD34" s="51"/>
      <c r="AE34" s="55">
        <f t="shared" si="0"/>
        <v>-178</v>
      </c>
      <c r="AF34" s="55">
        <f t="shared" si="1"/>
        <v>-75</v>
      </c>
      <c r="AG34" s="55">
        <f t="shared" si="2"/>
        <v>30</v>
      </c>
      <c r="AH34" s="18">
        <f t="shared" si="3"/>
        <v>-133</v>
      </c>
    </row>
    <row r="35" spans="1:36" s="30" customFormat="1" x14ac:dyDescent="0.2">
      <c r="A35" s="53">
        <v>1700</v>
      </c>
      <c r="B35" s="53">
        <v>1800</v>
      </c>
      <c r="C35" s="53">
        <v>0</v>
      </c>
      <c r="D35" s="53">
        <v>0</v>
      </c>
      <c r="E35" s="53">
        <v>0</v>
      </c>
      <c r="F35" s="53">
        <v>0</v>
      </c>
      <c r="G35" s="53">
        <v>50</v>
      </c>
      <c r="H35" s="53">
        <v>0</v>
      </c>
      <c r="I35" s="53">
        <v>0</v>
      </c>
      <c r="J35" s="53">
        <v>0</v>
      </c>
      <c r="K35" s="53">
        <v>0</v>
      </c>
      <c r="L35" s="53">
        <v>30</v>
      </c>
      <c r="M35" s="53">
        <v>0</v>
      </c>
      <c r="N35" s="53">
        <v>0</v>
      </c>
      <c r="O35" s="45"/>
      <c r="P35" s="54">
        <v>0</v>
      </c>
      <c r="Q35" s="54">
        <v>0</v>
      </c>
      <c r="R35" s="53">
        <v>-25</v>
      </c>
      <c r="S35" s="53">
        <v>-25</v>
      </c>
      <c r="T35" s="53">
        <v>-25</v>
      </c>
      <c r="U35" s="53">
        <v>-25</v>
      </c>
      <c r="V35" s="53">
        <v>-25</v>
      </c>
      <c r="W35" s="54">
        <v>0</v>
      </c>
      <c r="X35" s="54">
        <v>0</v>
      </c>
      <c r="Y35" s="54">
        <v>0</v>
      </c>
      <c r="Z35" s="54">
        <v>0</v>
      </c>
      <c r="AA35" s="54">
        <v>-50</v>
      </c>
      <c r="AB35" s="54">
        <v>-30</v>
      </c>
      <c r="AC35" s="54">
        <v>-53</v>
      </c>
      <c r="AD35" s="51"/>
      <c r="AE35" s="55">
        <f t="shared" si="0"/>
        <v>-178</v>
      </c>
      <c r="AF35" s="55">
        <f t="shared" si="1"/>
        <v>-75</v>
      </c>
      <c r="AG35" s="55">
        <f t="shared" si="2"/>
        <v>30</v>
      </c>
      <c r="AH35" s="18">
        <f t="shared" si="3"/>
        <v>-133</v>
      </c>
    </row>
    <row r="36" spans="1:36" s="30" customFormat="1" x14ac:dyDescent="0.2">
      <c r="A36" s="53">
        <v>1800</v>
      </c>
      <c r="B36" s="53">
        <v>1900</v>
      </c>
      <c r="C36" s="53">
        <v>0</v>
      </c>
      <c r="D36" s="53">
        <v>0</v>
      </c>
      <c r="E36" s="53">
        <v>0</v>
      </c>
      <c r="F36" s="53">
        <v>0</v>
      </c>
      <c r="G36" s="53">
        <v>50</v>
      </c>
      <c r="H36" s="53">
        <v>0</v>
      </c>
      <c r="I36" s="53">
        <v>0</v>
      </c>
      <c r="J36" s="53">
        <v>0</v>
      </c>
      <c r="K36" s="53">
        <v>0</v>
      </c>
      <c r="L36" s="53">
        <v>30</v>
      </c>
      <c r="M36" s="53">
        <v>0</v>
      </c>
      <c r="N36" s="53">
        <v>0</v>
      </c>
      <c r="O36" s="45"/>
      <c r="P36" s="54">
        <v>0</v>
      </c>
      <c r="Q36" s="54">
        <v>0</v>
      </c>
      <c r="R36" s="53">
        <v>-25</v>
      </c>
      <c r="S36" s="53">
        <v>-25</v>
      </c>
      <c r="T36" s="53">
        <v>-25</v>
      </c>
      <c r="U36" s="53">
        <v>-25</v>
      </c>
      <c r="V36" s="53">
        <v>-25</v>
      </c>
      <c r="W36" s="54">
        <v>0</v>
      </c>
      <c r="X36" s="54">
        <v>0</v>
      </c>
      <c r="Y36" s="54">
        <v>0</v>
      </c>
      <c r="Z36" s="54">
        <v>0</v>
      </c>
      <c r="AA36" s="54">
        <v>-50</v>
      </c>
      <c r="AB36" s="54">
        <v>-30</v>
      </c>
      <c r="AC36" s="54">
        <v>-53</v>
      </c>
      <c r="AD36" s="51"/>
      <c r="AE36" s="55">
        <f t="shared" si="0"/>
        <v>-178</v>
      </c>
      <c r="AF36" s="55">
        <f t="shared" si="1"/>
        <v>-75</v>
      </c>
      <c r="AG36" s="55">
        <f t="shared" si="2"/>
        <v>30</v>
      </c>
      <c r="AH36" s="18">
        <f t="shared" si="3"/>
        <v>-133</v>
      </c>
    </row>
    <row r="37" spans="1:36" s="30" customFormat="1" x14ac:dyDescent="0.2">
      <c r="A37" s="53">
        <v>1900</v>
      </c>
      <c r="B37" s="53">
        <v>2000</v>
      </c>
      <c r="C37" s="53">
        <v>0</v>
      </c>
      <c r="D37" s="53">
        <v>0</v>
      </c>
      <c r="E37" s="53">
        <v>0</v>
      </c>
      <c r="F37" s="53">
        <v>0</v>
      </c>
      <c r="G37" s="53">
        <v>50</v>
      </c>
      <c r="H37" s="53">
        <v>0</v>
      </c>
      <c r="I37" s="53">
        <v>0</v>
      </c>
      <c r="J37" s="53">
        <v>0</v>
      </c>
      <c r="K37" s="53">
        <v>0</v>
      </c>
      <c r="L37" s="53">
        <v>30</v>
      </c>
      <c r="M37" s="53">
        <v>0</v>
      </c>
      <c r="N37" s="53">
        <v>0</v>
      </c>
      <c r="O37" s="45"/>
      <c r="P37" s="54">
        <v>0</v>
      </c>
      <c r="Q37" s="54">
        <v>0</v>
      </c>
      <c r="R37" s="53">
        <v>-25</v>
      </c>
      <c r="S37" s="53">
        <v>-25</v>
      </c>
      <c r="T37" s="53">
        <v>-25</v>
      </c>
      <c r="U37" s="53">
        <v>-25</v>
      </c>
      <c r="V37" s="53">
        <v>-25</v>
      </c>
      <c r="W37" s="54">
        <v>0</v>
      </c>
      <c r="X37" s="54">
        <v>0</v>
      </c>
      <c r="Y37" s="54">
        <v>0</v>
      </c>
      <c r="Z37" s="54">
        <v>0</v>
      </c>
      <c r="AA37" s="54">
        <v>-50</v>
      </c>
      <c r="AB37" s="54">
        <v>-30</v>
      </c>
      <c r="AC37" s="54">
        <v>-53</v>
      </c>
      <c r="AD37" s="51"/>
      <c r="AE37" s="55">
        <f t="shared" si="0"/>
        <v>-178</v>
      </c>
      <c r="AF37" s="55">
        <f t="shared" si="1"/>
        <v>-75</v>
      </c>
      <c r="AG37" s="55">
        <f t="shared" si="2"/>
        <v>30</v>
      </c>
      <c r="AH37" s="18">
        <f t="shared" si="3"/>
        <v>-133</v>
      </c>
    </row>
    <row r="38" spans="1:36" s="30" customFormat="1" ht="12" customHeight="1" x14ac:dyDescent="0.2">
      <c r="A38" s="53">
        <v>2000</v>
      </c>
      <c r="B38" s="53">
        <v>2100</v>
      </c>
      <c r="C38" s="53">
        <v>0</v>
      </c>
      <c r="D38" s="53">
        <v>0</v>
      </c>
      <c r="E38" s="53">
        <v>0</v>
      </c>
      <c r="F38" s="53">
        <v>0</v>
      </c>
      <c r="G38" s="53">
        <v>50</v>
      </c>
      <c r="H38" s="53">
        <v>0</v>
      </c>
      <c r="I38" s="53">
        <v>0</v>
      </c>
      <c r="J38" s="53">
        <v>0</v>
      </c>
      <c r="K38" s="53">
        <v>0</v>
      </c>
      <c r="L38" s="53">
        <v>30</v>
      </c>
      <c r="M38" s="53">
        <v>0</v>
      </c>
      <c r="N38" s="53">
        <v>0</v>
      </c>
      <c r="O38" s="45"/>
      <c r="P38" s="54">
        <v>0</v>
      </c>
      <c r="Q38" s="54">
        <v>0</v>
      </c>
      <c r="R38" s="53">
        <v>-25</v>
      </c>
      <c r="S38" s="53">
        <v>-25</v>
      </c>
      <c r="T38" s="53">
        <v>-25</v>
      </c>
      <c r="U38" s="53">
        <v>-25</v>
      </c>
      <c r="V38" s="53">
        <v>-25</v>
      </c>
      <c r="W38" s="54">
        <v>0</v>
      </c>
      <c r="X38" s="54">
        <v>0</v>
      </c>
      <c r="Y38" s="54">
        <v>0</v>
      </c>
      <c r="Z38" s="54">
        <v>0</v>
      </c>
      <c r="AA38" s="54">
        <v>-50</v>
      </c>
      <c r="AB38" s="54">
        <v>-30</v>
      </c>
      <c r="AC38" s="54">
        <v>-53</v>
      </c>
      <c r="AD38" s="51"/>
      <c r="AE38" s="55">
        <f t="shared" si="0"/>
        <v>-178</v>
      </c>
      <c r="AF38" s="55">
        <f t="shared" si="1"/>
        <v>-75</v>
      </c>
      <c r="AG38" s="55">
        <f t="shared" si="2"/>
        <v>30</v>
      </c>
      <c r="AH38" s="18">
        <f t="shared" si="3"/>
        <v>-133</v>
      </c>
    </row>
    <row r="39" spans="1:36" s="30" customFormat="1" x14ac:dyDescent="0.2">
      <c r="A39" s="53">
        <v>2100</v>
      </c>
      <c r="B39" s="53">
        <v>2200</v>
      </c>
      <c r="C39" s="53">
        <v>0</v>
      </c>
      <c r="D39" s="53">
        <v>0</v>
      </c>
      <c r="E39" s="53">
        <v>0</v>
      </c>
      <c r="F39" s="53">
        <v>0</v>
      </c>
      <c r="G39" s="53">
        <v>50</v>
      </c>
      <c r="H39" s="53">
        <v>0</v>
      </c>
      <c r="I39" s="53">
        <v>0</v>
      </c>
      <c r="J39" s="53">
        <v>0</v>
      </c>
      <c r="K39" s="53">
        <v>0</v>
      </c>
      <c r="L39" s="53">
        <v>30</v>
      </c>
      <c r="M39" s="53">
        <v>0</v>
      </c>
      <c r="N39" s="53">
        <v>0</v>
      </c>
      <c r="O39" s="45"/>
      <c r="P39" s="54">
        <v>0</v>
      </c>
      <c r="Q39" s="54">
        <v>0</v>
      </c>
      <c r="R39" s="53">
        <v>-25</v>
      </c>
      <c r="S39" s="53">
        <v>-25</v>
      </c>
      <c r="T39" s="53">
        <v>-25</v>
      </c>
      <c r="U39" s="53">
        <v>-25</v>
      </c>
      <c r="V39" s="53">
        <v>-25</v>
      </c>
      <c r="W39" s="54">
        <v>0</v>
      </c>
      <c r="X39" s="54">
        <v>0</v>
      </c>
      <c r="Y39" s="54">
        <v>0</v>
      </c>
      <c r="Z39" s="54">
        <v>0</v>
      </c>
      <c r="AA39" s="54">
        <v>-50</v>
      </c>
      <c r="AB39" s="54">
        <v>-30</v>
      </c>
      <c r="AC39" s="54">
        <v>-53</v>
      </c>
      <c r="AD39" s="51"/>
      <c r="AE39" s="55">
        <f t="shared" si="0"/>
        <v>-178</v>
      </c>
      <c r="AF39" s="55">
        <f t="shared" si="1"/>
        <v>-75</v>
      </c>
      <c r="AG39" s="55">
        <f t="shared" si="2"/>
        <v>30</v>
      </c>
      <c r="AH39" s="18">
        <f t="shared" si="3"/>
        <v>-133</v>
      </c>
    </row>
    <row r="40" spans="1:36" s="30" customFormat="1" x14ac:dyDescent="0.2">
      <c r="A40" s="53">
        <v>2200</v>
      </c>
      <c r="B40" s="53">
        <v>2300</v>
      </c>
      <c r="C40" s="53">
        <v>0</v>
      </c>
      <c r="D40" s="53">
        <v>0</v>
      </c>
      <c r="E40" s="53">
        <v>0</v>
      </c>
      <c r="F40" s="53">
        <v>0</v>
      </c>
      <c r="G40" s="53">
        <v>50</v>
      </c>
      <c r="H40" s="53">
        <v>0</v>
      </c>
      <c r="I40" s="53">
        <v>0</v>
      </c>
      <c r="J40" s="53">
        <v>0</v>
      </c>
      <c r="K40" s="53">
        <v>0</v>
      </c>
      <c r="L40" s="53">
        <v>30</v>
      </c>
      <c r="M40" s="53">
        <v>0</v>
      </c>
      <c r="N40" s="53">
        <v>0</v>
      </c>
      <c r="O40" s="45"/>
      <c r="P40" s="54">
        <v>0</v>
      </c>
      <c r="Q40" s="54">
        <v>0</v>
      </c>
      <c r="R40" s="53">
        <v>-25</v>
      </c>
      <c r="S40" s="53">
        <v>-25</v>
      </c>
      <c r="T40" s="53">
        <v>-25</v>
      </c>
      <c r="U40" s="53">
        <v>-25</v>
      </c>
      <c r="V40" s="53">
        <v>-25</v>
      </c>
      <c r="W40" s="54">
        <v>0</v>
      </c>
      <c r="X40" s="54">
        <v>0</v>
      </c>
      <c r="Y40" s="54">
        <v>0</v>
      </c>
      <c r="Z40" s="54">
        <v>0</v>
      </c>
      <c r="AA40" s="54">
        <v>-50</v>
      </c>
      <c r="AB40" s="54">
        <v>-30</v>
      </c>
      <c r="AC40" s="54">
        <v>-53</v>
      </c>
      <c r="AD40" s="51"/>
      <c r="AE40" s="55">
        <f t="shared" si="0"/>
        <v>-178</v>
      </c>
      <c r="AF40" s="55">
        <f t="shared" si="1"/>
        <v>-75</v>
      </c>
      <c r="AG40" s="55">
        <f t="shared" si="2"/>
        <v>30</v>
      </c>
      <c r="AH40" s="18">
        <f t="shared" si="3"/>
        <v>-133</v>
      </c>
    </row>
    <row r="41" spans="1:36" s="30" customFormat="1" x14ac:dyDescent="0.2">
      <c r="A41" s="53">
        <v>2300</v>
      </c>
      <c r="B41" s="53">
        <v>2400</v>
      </c>
      <c r="C41" s="53">
        <v>0</v>
      </c>
      <c r="D41" s="53">
        <v>0</v>
      </c>
      <c r="E41" s="53">
        <v>0</v>
      </c>
      <c r="F41" s="53">
        <v>0</v>
      </c>
      <c r="G41" s="53">
        <v>0</v>
      </c>
      <c r="H41" s="53">
        <v>25</v>
      </c>
      <c r="I41" s="53">
        <v>25</v>
      </c>
      <c r="J41" s="53">
        <v>25</v>
      </c>
      <c r="K41" s="53">
        <v>25</v>
      </c>
      <c r="L41" s="53">
        <v>0</v>
      </c>
      <c r="M41" s="53">
        <v>0</v>
      </c>
      <c r="N41" s="53">
        <v>25</v>
      </c>
      <c r="O41" s="45"/>
      <c r="P41" s="54">
        <v>0</v>
      </c>
      <c r="Q41" s="54">
        <v>0</v>
      </c>
      <c r="R41" s="53">
        <v>0</v>
      </c>
      <c r="S41" s="53">
        <v>0</v>
      </c>
      <c r="T41" s="53">
        <v>0</v>
      </c>
      <c r="U41" s="53">
        <v>0</v>
      </c>
      <c r="V41" s="53">
        <v>0</v>
      </c>
      <c r="W41" s="54">
        <v>0</v>
      </c>
      <c r="X41" s="54">
        <v>0</v>
      </c>
      <c r="Y41" s="54">
        <v>-50</v>
      </c>
      <c r="Z41" s="54">
        <v>-50</v>
      </c>
      <c r="AA41" s="54">
        <v>0</v>
      </c>
      <c r="AB41" s="54">
        <v>0</v>
      </c>
      <c r="AC41" s="54">
        <v>0</v>
      </c>
      <c r="AD41" s="51"/>
      <c r="AE41" s="55">
        <f t="shared" si="0"/>
        <v>25</v>
      </c>
      <c r="AF41" s="55">
        <f t="shared" si="1"/>
        <v>100</v>
      </c>
      <c r="AG41" s="55">
        <f t="shared" si="2"/>
        <v>25</v>
      </c>
      <c r="AH41" s="18">
        <f t="shared" si="3"/>
        <v>-100</v>
      </c>
    </row>
    <row r="42" spans="1:36" ht="13.5" thickBot="1" x14ac:dyDescent="0.25">
      <c r="A42" s="56">
        <v>2400</v>
      </c>
      <c r="B42" s="56" t="s">
        <v>21</v>
      </c>
      <c r="C42" s="56">
        <v>0</v>
      </c>
      <c r="D42" s="56">
        <v>0</v>
      </c>
      <c r="E42" s="56">
        <v>0</v>
      </c>
      <c r="F42" s="56">
        <v>0</v>
      </c>
      <c r="G42" s="56">
        <v>0</v>
      </c>
      <c r="H42" s="56">
        <v>25</v>
      </c>
      <c r="I42" s="56">
        <v>25</v>
      </c>
      <c r="J42" s="56">
        <v>25</v>
      </c>
      <c r="K42" s="56">
        <v>25</v>
      </c>
      <c r="L42" s="53">
        <v>0</v>
      </c>
      <c r="M42" s="56">
        <v>0</v>
      </c>
      <c r="N42" s="56">
        <v>25</v>
      </c>
      <c r="O42" s="45"/>
      <c r="P42" s="57">
        <v>0</v>
      </c>
      <c r="Q42" s="57">
        <v>0</v>
      </c>
      <c r="R42" s="56">
        <v>0</v>
      </c>
      <c r="S42" s="56">
        <v>0</v>
      </c>
      <c r="T42" s="56">
        <v>0</v>
      </c>
      <c r="U42" s="56">
        <v>0</v>
      </c>
      <c r="V42" s="56">
        <v>0</v>
      </c>
      <c r="W42" s="57">
        <v>0</v>
      </c>
      <c r="X42" s="57">
        <v>0</v>
      </c>
      <c r="Y42" s="57">
        <v>-50</v>
      </c>
      <c r="Z42" s="57">
        <v>-50</v>
      </c>
      <c r="AA42" s="57">
        <v>0</v>
      </c>
      <c r="AB42" s="57">
        <v>0</v>
      </c>
      <c r="AC42" s="57">
        <v>0</v>
      </c>
      <c r="AD42" s="51"/>
      <c r="AE42" s="58">
        <f t="shared" si="0"/>
        <v>25</v>
      </c>
      <c r="AF42" s="58">
        <f t="shared" si="1"/>
        <v>100</v>
      </c>
      <c r="AG42" s="58">
        <f t="shared" si="2"/>
        <v>25</v>
      </c>
      <c r="AH42" s="59">
        <f t="shared" si="3"/>
        <v>-100</v>
      </c>
    </row>
    <row r="43" spans="1:36" s="12" customFormat="1" x14ac:dyDescent="0.2">
      <c r="A43" s="51"/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61"/>
      <c r="M43" s="61"/>
      <c r="N43" s="6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11"/>
      <c r="AF43" s="11"/>
      <c r="AG43" s="11"/>
      <c r="AH43" s="11"/>
    </row>
    <row r="44" spans="1:36" ht="13.5" thickBot="1" x14ac:dyDescent="0.25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62"/>
      <c r="M44" s="62"/>
      <c r="N44" s="62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</row>
    <row r="45" spans="1:36" ht="13.5" thickBot="1" x14ac:dyDescent="0.25">
      <c r="B45" s="63" t="s">
        <v>31</v>
      </c>
      <c r="C45" s="46">
        <f>SUM(C18:C41)</f>
        <v>25</v>
      </c>
      <c r="D45" s="46">
        <f>SUM(D18:D41)</f>
        <v>25</v>
      </c>
      <c r="E45" s="46">
        <f>SUM(E18:E41)</f>
        <v>25</v>
      </c>
      <c r="F45" s="46">
        <f>SUM(F18:F41)</f>
        <v>25</v>
      </c>
      <c r="G45" s="46">
        <f t="shared" ref="G45:N45" si="4">SUM(G18:G41)</f>
        <v>800</v>
      </c>
      <c r="H45" s="46">
        <f t="shared" si="4"/>
        <v>175</v>
      </c>
      <c r="I45" s="46">
        <f t="shared" si="4"/>
        <v>175</v>
      </c>
      <c r="J45" s="46">
        <f t="shared" si="4"/>
        <v>175</v>
      </c>
      <c r="K45" s="46">
        <f t="shared" si="4"/>
        <v>175</v>
      </c>
      <c r="L45" s="46">
        <f t="shared" si="4"/>
        <v>480</v>
      </c>
      <c r="M45" s="46">
        <f>SUM(M18:M41)</f>
        <v>25</v>
      </c>
      <c r="N45" s="46">
        <f t="shared" si="4"/>
        <v>175</v>
      </c>
      <c r="O45" s="17"/>
      <c r="P45" s="46">
        <f t="shared" ref="P45:AC45" si="5">SUM(P18:P41)</f>
        <v>-50</v>
      </c>
      <c r="Q45" s="46">
        <f t="shared" si="5"/>
        <v>-25</v>
      </c>
      <c r="R45" s="46">
        <f t="shared" si="5"/>
        <v>-400</v>
      </c>
      <c r="S45" s="46">
        <f t="shared" si="5"/>
        <v>-400</v>
      </c>
      <c r="T45" s="46">
        <f t="shared" si="5"/>
        <v>-400</v>
      </c>
      <c r="U45" s="46">
        <f t="shared" si="5"/>
        <v>-400</v>
      </c>
      <c r="V45" s="46">
        <f t="shared" si="5"/>
        <v>-400</v>
      </c>
      <c r="W45" s="46">
        <f>SUM(W18:W41)</f>
        <v>-50</v>
      </c>
      <c r="X45" s="46">
        <f>SUM(X18:X41)</f>
        <v>-50</v>
      </c>
      <c r="Y45" s="46">
        <f t="shared" si="5"/>
        <v>-350</v>
      </c>
      <c r="Z45" s="46">
        <f t="shared" si="5"/>
        <v>-350</v>
      </c>
      <c r="AA45" s="46">
        <f t="shared" si="5"/>
        <v>-800</v>
      </c>
      <c r="AB45" s="46">
        <f t="shared" si="5"/>
        <v>-480</v>
      </c>
      <c r="AC45" s="46">
        <f t="shared" si="5"/>
        <v>-848</v>
      </c>
      <c r="AD45" s="18"/>
      <c r="AE45" s="46">
        <f>SUM(AE18:AE41)</f>
        <v>-2723</v>
      </c>
      <c r="AF45" s="46">
        <f>SUM(AF18:AF41)</f>
        <v>-400</v>
      </c>
      <c r="AG45" s="46">
        <f>SUM(AG18:AG41)</f>
        <v>680</v>
      </c>
      <c r="AH45" s="46">
        <f>SUM(AH18:AH41)</f>
        <v>-3003</v>
      </c>
      <c r="AI45" s="64" t="s">
        <v>32</v>
      </c>
      <c r="AJ45" s="65"/>
    </row>
    <row r="46" spans="1:36" ht="13.5" thickBot="1" x14ac:dyDescent="0.25">
      <c r="B46" s="66"/>
      <c r="C46" s="11"/>
      <c r="D46" s="11"/>
      <c r="E46" s="11"/>
      <c r="F46" s="11"/>
      <c r="G46" s="11"/>
      <c r="H46" s="11"/>
      <c r="I46" s="11"/>
      <c r="J46" s="11"/>
      <c r="K46" s="11"/>
      <c r="L46" s="18"/>
      <c r="M46" s="18"/>
      <c r="N46" s="18"/>
      <c r="O46" s="67" t="s">
        <v>33</v>
      </c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68" t="s">
        <v>34</v>
      </c>
      <c r="AE46" s="18"/>
      <c r="AF46" s="18"/>
      <c r="AG46" s="18"/>
      <c r="AH46" s="18"/>
      <c r="AI46" s="69"/>
    </row>
    <row r="47" spans="1:36" ht="30.75" customHeight="1" thickBot="1" x14ac:dyDescent="0.25">
      <c r="A47" s="66"/>
      <c r="B47" s="70" t="s">
        <v>35</v>
      </c>
      <c r="C47" s="46">
        <f>SUM(C19:C42)</f>
        <v>0</v>
      </c>
      <c r="D47" s="46">
        <f>SUM(D19:D42)</f>
        <v>0</v>
      </c>
      <c r="E47" s="46">
        <f>SUM(E19:E42)</f>
        <v>0</v>
      </c>
      <c r="F47" s="46">
        <f>SUM(F19:F42)</f>
        <v>0</v>
      </c>
      <c r="G47" s="46">
        <f t="shared" ref="G47:N47" si="6">SUM(G19:G42)</f>
        <v>800</v>
      </c>
      <c r="H47" s="46">
        <f t="shared" si="6"/>
        <v>200</v>
      </c>
      <c r="I47" s="46">
        <f t="shared" si="6"/>
        <v>200</v>
      </c>
      <c r="J47" s="46">
        <f t="shared" si="6"/>
        <v>200</v>
      </c>
      <c r="K47" s="46">
        <f t="shared" si="6"/>
        <v>200</v>
      </c>
      <c r="L47" s="46">
        <f t="shared" si="6"/>
        <v>480</v>
      </c>
      <c r="M47" s="46">
        <f>SUM(M19:M42)</f>
        <v>0</v>
      </c>
      <c r="N47" s="46">
        <f t="shared" si="6"/>
        <v>200</v>
      </c>
      <c r="O47" s="71">
        <f>SUM(G47:N47)</f>
        <v>2280</v>
      </c>
      <c r="P47" s="46">
        <f t="shared" ref="P47:AC47" si="7">SUM(P19:P42)</f>
        <v>0</v>
      </c>
      <c r="Q47" s="46">
        <f t="shared" si="7"/>
        <v>0</v>
      </c>
      <c r="R47" s="46">
        <f t="shared" si="7"/>
        <v>-400</v>
      </c>
      <c r="S47" s="46">
        <f t="shared" si="7"/>
        <v>-400</v>
      </c>
      <c r="T47" s="46">
        <f t="shared" si="7"/>
        <v>-400</v>
      </c>
      <c r="U47" s="46">
        <f t="shared" si="7"/>
        <v>-400</v>
      </c>
      <c r="V47" s="46">
        <f t="shared" si="7"/>
        <v>-400</v>
      </c>
      <c r="W47" s="46">
        <f>SUM(W19:W42)</f>
        <v>0</v>
      </c>
      <c r="X47" s="46">
        <f>SUM(X19:X42)</f>
        <v>0</v>
      </c>
      <c r="Y47" s="46">
        <f t="shared" si="7"/>
        <v>-400</v>
      </c>
      <c r="Z47" s="46">
        <f t="shared" si="7"/>
        <v>-400</v>
      </c>
      <c r="AA47" s="46">
        <f t="shared" si="7"/>
        <v>-800</v>
      </c>
      <c r="AB47" s="46">
        <f t="shared" si="7"/>
        <v>-480</v>
      </c>
      <c r="AC47" s="46">
        <f t="shared" si="7"/>
        <v>-848</v>
      </c>
      <c r="AD47" s="72">
        <f>SUM(P47:AC47)</f>
        <v>-4928</v>
      </c>
      <c r="AE47" s="46">
        <f>SUM(AE19:AE44)</f>
        <v>-2648</v>
      </c>
      <c r="AF47" s="46">
        <f>SUM(AF19:AF44)</f>
        <v>-400</v>
      </c>
      <c r="AG47" s="46">
        <f>SUM(AG19:AG44)</f>
        <v>680</v>
      </c>
      <c r="AH47" s="46">
        <f>SUM(AH19:AH44)</f>
        <v>-2928</v>
      </c>
      <c r="AI47" s="69">
        <f>ABS(AD47)+ABS(O47)</f>
        <v>7208</v>
      </c>
    </row>
    <row r="48" spans="1:36" ht="13.5" thickBot="1" x14ac:dyDescent="0.25">
      <c r="A48" s="66"/>
      <c r="B48" s="66"/>
      <c r="C48" s="48"/>
      <c r="D48" s="48"/>
      <c r="E48" s="48"/>
      <c r="F48" s="48"/>
      <c r="G48" s="48"/>
      <c r="H48" s="48"/>
      <c r="I48" s="48"/>
      <c r="J48" s="48"/>
      <c r="K48" s="48"/>
      <c r="L48" s="15"/>
      <c r="M48" s="46"/>
      <c r="N48" s="46"/>
      <c r="P48" s="14"/>
      <c r="Q48" s="14"/>
      <c r="R48" s="46"/>
      <c r="S48" s="46"/>
      <c r="T48" s="15"/>
      <c r="U48" s="15"/>
      <c r="V48" s="15"/>
      <c r="W48" s="14"/>
      <c r="X48" s="14"/>
      <c r="Y48" s="14"/>
      <c r="Z48" s="14"/>
      <c r="AA48" s="14"/>
      <c r="AB48" s="14"/>
      <c r="AC48" s="14"/>
      <c r="AE48" s="73"/>
      <c r="AF48" s="73"/>
      <c r="AG48" s="73"/>
      <c r="AH48" s="73"/>
    </row>
    <row r="49" spans="1:52" x14ac:dyDescent="0.2">
      <c r="A49" s="2"/>
      <c r="B49" s="2"/>
      <c r="C49" s="103" t="s">
        <v>62</v>
      </c>
      <c r="D49" s="43" t="s">
        <v>62</v>
      </c>
      <c r="E49" s="43" t="s">
        <v>62</v>
      </c>
      <c r="F49" s="43" t="s">
        <v>36</v>
      </c>
      <c r="G49" s="103" t="s">
        <v>62</v>
      </c>
      <c r="H49" s="103" t="s">
        <v>62</v>
      </c>
      <c r="I49" s="43" t="s">
        <v>62</v>
      </c>
      <c r="J49" s="83" t="s">
        <v>62</v>
      </c>
      <c r="K49" s="43" t="s">
        <v>36</v>
      </c>
      <c r="L49" s="43" t="s">
        <v>36</v>
      </c>
      <c r="M49" s="43" t="s">
        <v>36</v>
      </c>
      <c r="N49" s="43" t="s">
        <v>36</v>
      </c>
      <c r="O49" s="44"/>
      <c r="P49" s="74"/>
      <c r="Q49" s="99"/>
      <c r="R49" s="15" t="s">
        <v>98</v>
      </c>
      <c r="S49" s="48" t="s">
        <v>151</v>
      </c>
      <c r="T49" s="15" t="s">
        <v>74</v>
      </c>
      <c r="U49" s="14" t="s">
        <v>139</v>
      </c>
      <c r="V49" s="15" t="s">
        <v>143</v>
      </c>
      <c r="W49" s="74"/>
      <c r="X49" s="99"/>
      <c r="Y49" s="74"/>
      <c r="Z49" s="99"/>
      <c r="AA49" s="99"/>
      <c r="AB49" s="99"/>
      <c r="AC49" s="74"/>
      <c r="AD49" s="44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</row>
    <row r="50" spans="1:52" s="12" customFormat="1" ht="16.5" customHeight="1" x14ac:dyDescent="0.2">
      <c r="A50" s="66"/>
      <c r="B50" s="66"/>
      <c r="C50" s="75" t="s">
        <v>11</v>
      </c>
      <c r="D50" s="47" t="s">
        <v>10</v>
      </c>
      <c r="E50" s="47" t="s">
        <v>10</v>
      </c>
      <c r="F50" s="47" t="s">
        <v>10</v>
      </c>
      <c r="G50" s="75" t="s">
        <v>10</v>
      </c>
      <c r="H50" s="75" t="s">
        <v>11</v>
      </c>
      <c r="I50" s="47" t="s">
        <v>10</v>
      </c>
      <c r="J50" s="45" t="s">
        <v>38</v>
      </c>
      <c r="K50" s="47" t="s">
        <v>10</v>
      </c>
      <c r="L50" s="47" t="s">
        <v>10</v>
      </c>
      <c r="M50" s="47" t="s">
        <v>11</v>
      </c>
      <c r="N50" s="47" t="s">
        <v>11</v>
      </c>
      <c r="O50" s="76"/>
      <c r="P50" s="18" t="s">
        <v>37</v>
      </c>
      <c r="Q50" s="17" t="s">
        <v>37</v>
      </c>
      <c r="R50" s="18" t="s">
        <v>152</v>
      </c>
      <c r="S50" s="55" t="s">
        <v>56</v>
      </c>
      <c r="T50" s="18" t="s">
        <v>75</v>
      </c>
      <c r="U50" s="17" t="s">
        <v>140</v>
      </c>
      <c r="V50" s="18" t="s">
        <v>144</v>
      </c>
      <c r="W50" s="18" t="s">
        <v>37</v>
      </c>
      <c r="X50" s="17" t="s">
        <v>37</v>
      </c>
      <c r="Y50" s="18" t="s">
        <v>37</v>
      </c>
      <c r="Z50" s="17" t="s">
        <v>37</v>
      </c>
      <c r="AA50" s="17" t="s">
        <v>37</v>
      </c>
      <c r="AB50" s="17" t="s">
        <v>37</v>
      </c>
      <c r="AC50" s="18" t="s">
        <v>37</v>
      </c>
      <c r="AD50" s="76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</row>
    <row r="51" spans="1:52" s="12" customFormat="1" ht="16.5" customHeight="1" x14ac:dyDescent="0.2">
      <c r="A51" s="66"/>
      <c r="B51" s="66"/>
      <c r="C51" s="75" t="s">
        <v>187</v>
      </c>
      <c r="D51" s="47" t="s">
        <v>38</v>
      </c>
      <c r="E51" s="47" t="s">
        <v>38</v>
      </c>
      <c r="F51" s="47" t="s">
        <v>38</v>
      </c>
      <c r="G51" s="75" t="s">
        <v>41</v>
      </c>
      <c r="H51" s="75" t="s">
        <v>187</v>
      </c>
      <c r="I51" s="47" t="s">
        <v>38</v>
      </c>
      <c r="J51" s="45" t="s">
        <v>168</v>
      </c>
      <c r="K51" s="47" t="s">
        <v>38</v>
      </c>
      <c r="L51" s="47" t="s">
        <v>113</v>
      </c>
      <c r="M51" s="47" t="s">
        <v>40</v>
      </c>
      <c r="N51" s="47" t="s">
        <v>40</v>
      </c>
      <c r="O51" s="76"/>
      <c r="P51" s="18" t="s">
        <v>38</v>
      </c>
      <c r="Q51" s="17" t="s">
        <v>38</v>
      </c>
      <c r="R51" s="18" t="s">
        <v>153</v>
      </c>
      <c r="S51" s="75" t="s">
        <v>11</v>
      </c>
      <c r="T51" s="18" t="s">
        <v>76</v>
      </c>
      <c r="U51" s="17" t="s">
        <v>48</v>
      </c>
      <c r="V51" s="18" t="s">
        <v>145</v>
      </c>
      <c r="W51" s="18" t="s">
        <v>38</v>
      </c>
      <c r="X51" s="17" t="s">
        <v>38</v>
      </c>
      <c r="Y51" s="18" t="s">
        <v>38</v>
      </c>
      <c r="Z51" s="17" t="s">
        <v>38</v>
      </c>
      <c r="AA51" s="17" t="s">
        <v>38</v>
      </c>
      <c r="AB51" s="17" t="s">
        <v>38</v>
      </c>
      <c r="AC51" s="18" t="s">
        <v>38</v>
      </c>
      <c r="AD51" s="76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</row>
    <row r="52" spans="1:52" s="12" customFormat="1" ht="18.75" customHeight="1" x14ac:dyDescent="0.2">
      <c r="A52" s="66"/>
      <c r="B52" s="66"/>
      <c r="C52" s="75" t="s">
        <v>10</v>
      </c>
      <c r="D52" s="47" t="s">
        <v>91</v>
      </c>
      <c r="E52" s="47" t="s">
        <v>56</v>
      </c>
      <c r="F52" s="47" t="s">
        <v>138</v>
      </c>
      <c r="G52" s="75" t="s">
        <v>138</v>
      </c>
      <c r="H52" s="75" t="s">
        <v>10</v>
      </c>
      <c r="I52" s="47" t="s">
        <v>91</v>
      </c>
      <c r="J52" s="45" t="s">
        <v>169</v>
      </c>
      <c r="K52" s="47" t="s">
        <v>138</v>
      </c>
      <c r="L52" s="47" t="s">
        <v>38</v>
      </c>
      <c r="M52" s="47" t="s">
        <v>42</v>
      </c>
      <c r="N52" s="47" t="s">
        <v>42</v>
      </c>
      <c r="O52" s="76"/>
      <c r="P52" s="18" t="s">
        <v>11</v>
      </c>
      <c r="Q52" s="17" t="s">
        <v>11</v>
      </c>
      <c r="R52" s="47" t="s">
        <v>53</v>
      </c>
      <c r="S52" s="75" t="s">
        <v>39</v>
      </c>
      <c r="T52" s="18" t="s">
        <v>55</v>
      </c>
      <c r="U52" s="17" t="s">
        <v>47</v>
      </c>
      <c r="V52" s="18" t="s">
        <v>47</v>
      </c>
      <c r="W52" s="18" t="s">
        <v>11</v>
      </c>
      <c r="X52" s="17" t="s">
        <v>11</v>
      </c>
      <c r="Y52" s="18" t="s">
        <v>11</v>
      </c>
      <c r="Z52" s="17" t="s">
        <v>11</v>
      </c>
      <c r="AA52" s="17" t="s">
        <v>11</v>
      </c>
      <c r="AB52" s="17" t="s">
        <v>11</v>
      </c>
      <c r="AC52" s="18" t="s">
        <v>11</v>
      </c>
      <c r="AD52" s="76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</row>
    <row r="53" spans="1:52" s="12" customFormat="1" ht="19.5" customHeight="1" thickBot="1" x14ac:dyDescent="0.25">
      <c r="A53" s="66"/>
      <c r="B53" s="66"/>
      <c r="C53" s="75" t="s">
        <v>188</v>
      </c>
      <c r="D53" s="47" t="s">
        <v>191</v>
      </c>
      <c r="E53" s="47" t="s">
        <v>201</v>
      </c>
      <c r="F53" s="47" t="s">
        <v>194</v>
      </c>
      <c r="G53" s="75" t="s">
        <v>63</v>
      </c>
      <c r="H53" s="75" t="s">
        <v>188</v>
      </c>
      <c r="I53" s="47" t="s">
        <v>191</v>
      </c>
      <c r="J53" s="98" t="s">
        <v>170</v>
      </c>
      <c r="K53" s="47" t="s">
        <v>194</v>
      </c>
      <c r="L53" s="47" t="s">
        <v>195</v>
      </c>
      <c r="M53" s="78" t="s">
        <v>44</v>
      </c>
      <c r="N53" s="78" t="s">
        <v>44</v>
      </c>
      <c r="O53" s="77"/>
      <c r="P53" s="18" t="s">
        <v>43</v>
      </c>
      <c r="Q53" s="17" t="s">
        <v>43</v>
      </c>
      <c r="R53" s="47" t="s">
        <v>11</v>
      </c>
      <c r="S53" s="75" t="s">
        <v>70</v>
      </c>
      <c r="T53" s="18" t="s">
        <v>48</v>
      </c>
      <c r="U53" s="17" t="s">
        <v>171</v>
      </c>
      <c r="V53" s="47" t="s">
        <v>39</v>
      </c>
      <c r="W53" s="18" t="s">
        <v>43</v>
      </c>
      <c r="X53" s="17" t="s">
        <v>43</v>
      </c>
      <c r="Y53" s="18" t="s">
        <v>43</v>
      </c>
      <c r="Z53" s="17" t="s">
        <v>43</v>
      </c>
      <c r="AA53" s="17" t="s">
        <v>43</v>
      </c>
      <c r="AB53" s="17" t="s">
        <v>43</v>
      </c>
      <c r="AC53" s="18" t="s">
        <v>43</v>
      </c>
      <c r="AD53" s="77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</row>
    <row r="54" spans="1:52" s="12" customFormat="1" ht="21" customHeight="1" thickBot="1" x14ac:dyDescent="0.25">
      <c r="A54" s="66"/>
      <c r="B54" s="66"/>
      <c r="C54" s="75" t="s">
        <v>189</v>
      </c>
      <c r="D54" s="47" t="s">
        <v>41</v>
      </c>
      <c r="E54" s="78" t="s">
        <v>161</v>
      </c>
      <c r="F54" s="78" t="s">
        <v>93</v>
      </c>
      <c r="G54" s="84" t="s">
        <v>93</v>
      </c>
      <c r="H54" s="75" t="s">
        <v>189</v>
      </c>
      <c r="I54" s="47" t="s">
        <v>41</v>
      </c>
      <c r="J54" s="30"/>
      <c r="K54" s="78" t="s">
        <v>93</v>
      </c>
      <c r="L54" s="78" t="s">
        <v>65</v>
      </c>
      <c r="M54" s="44"/>
      <c r="N54" s="44"/>
      <c r="O54" s="76"/>
      <c r="P54" s="59"/>
      <c r="Q54" s="60"/>
      <c r="R54" s="47" t="s">
        <v>39</v>
      </c>
      <c r="S54" s="75" t="s">
        <v>71</v>
      </c>
      <c r="T54" s="47" t="s">
        <v>172</v>
      </c>
      <c r="U54" s="45" t="s">
        <v>46</v>
      </c>
      <c r="V54" s="47" t="s">
        <v>70</v>
      </c>
      <c r="W54" s="18"/>
      <c r="X54" s="60"/>
      <c r="Y54" s="18"/>
      <c r="Z54" s="60"/>
      <c r="AA54" s="60"/>
      <c r="AB54" s="60"/>
      <c r="AC54" s="59"/>
      <c r="AD54" s="76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</row>
    <row r="55" spans="1:52" s="12" customFormat="1" ht="24" customHeight="1" x14ac:dyDescent="0.2">
      <c r="A55" s="66"/>
      <c r="B55" s="66"/>
      <c r="C55" s="75" t="s">
        <v>63</v>
      </c>
      <c r="D55" s="47" t="s">
        <v>63</v>
      </c>
      <c r="E55" s="30"/>
      <c r="F55" s="30"/>
      <c r="G55" s="30"/>
      <c r="H55" s="75" t="s">
        <v>63</v>
      </c>
      <c r="I55" s="47" t="s">
        <v>63</v>
      </c>
      <c r="J55" s="30"/>
      <c r="K55" s="30"/>
      <c r="L55" s="44"/>
      <c r="M55" s="44"/>
      <c r="N55" s="44"/>
      <c r="O55" s="76"/>
      <c r="P55" s="11"/>
      <c r="Q55" s="11"/>
      <c r="R55" s="47" t="s">
        <v>70</v>
      </c>
      <c r="S55" s="75" t="s">
        <v>72</v>
      </c>
      <c r="T55" s="47" t="s">
        <v>118</v>
      </c>
      <c r="U55" s="47" t="s">
        <v>11</v>
      </c>
      <c r="V55" s="47" t="s">
        <v>11</v>
      </c>
      <c r="W55" s="47" t="s">
        <v>71</v>
      </c>
      <c r="X55" s="11"/>
      <c r="Y55" s="47" t="s">
        <v>71</v>
      </c>
      <c r="Z55" s="11"/>
      <c r="AA55" s="11"/>
      <c r="AB55" s="11"/>
      <c r="AC55" s="11"/>
      <c r="AD55" s="11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</row>
    <row r="56" spans="1:52" s="12" customFormat="1" ht="28.5" customHeight="1" thickBot="1" x14ac:dyDescent="0.25">
      <c r="A56" s="66"/>
      <c r="B56" s="66"/>
      <c r="C56" s="84" t="s">
        <v>190</v>
      </c>
      <c r="D56" s="78" t="s">
        <v>192</v>
      </c>
      <c r="E56" s="30"/>
      <c r="F56" s="30"/>
      <c r="G56" s="30"/>
      <c r="H56" s="84" t="s">
        <v>190</v>
      </c>
      <c r="I56" s="78" t="s">
        <v>192</v>
      </c>
      <c r="J56" s="30"/>
      <c r="K56" s="30"/>
      <c r="L56" s="44"/>
      <c r="M56" s="44"/>
      <c r="N56" s="44"/>
      <c r="O56" s="76"/>
      <c r="P56" s="44"/>
      <c r="Q56" s="44"/>
      <c r="R56" s="47" t="s">
        <v>71</v>
      </c>
      <c r="S56" s="84" t="s">
        <v>73</v>
      </c>
      <c r="T56" s="47" t="s">
        <v>116</v>
      </c>
      <c r="U56" s="47" t="s">
        <v>39</v>
      </c>
      <c r="V56" s="47" t="s">
        <v>39</v>
      </c>
      <c r="W56" s="47" t="s">
        <v>72</v>
      </c>
      <c r="X56" s="44"/>
      <c r="Y56" s="47" t="s">
        <v>72</v>
      </c>
      <c r="Z56" s="44"/>
      <c r="AA56" s="44"/>
      <c r="AB56" s="44"/>
      <c r="AC56" s="44"/>
      <c r="AD56" s="44"/>
      <c r="AE56" s="76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</row>
    <row r="57" spans="1:52" s="12" customFormat="1" ht="25.5" customHeight="1" thickBot="1" x14ac:dyDescent="0.25">
      <c r="A57" s="66"/>
      <c r="B57" s="66"/>
      <c r="C57" s="30"/>
      <c r="D57" s="30"/>
      <c r="E57" s="30"/>
      <c r="F57" s="30"/>
      <c r="G57" s="30"/>
      <c r="H57" s="30"/>
      <c r="I57" s="30"/>
      <c r="J57" s="30"/>
      <c r="K57" s="30"/>
      <c r="L57" s="44"/>
      <c r="M57" s="44"/>
      <c r="N57" s="44"/>
      <c r="O57" s="79"/>
      <c r="P57" s="44"/>
      <c r="Q57" s="44"/>
      <c r="R57" s="47" t="s">
        <v>72</v>
      </c>
      <c r="S57" s="30"/>
      <c r="T57" s="47" t="s">
        <v>46</v>
      </c>
      <c r="U57" s="47" t="s">
        <v>70</v>
      </c>
      <c r="V57" s="78" t="s">
        <v>70</v>
      </c>
      <c r="W57" s="78" t="s">
        <v>73</v>
      </c>
      <c r="X57" s="44"/>
      <c r="Y57" s="78" t="s">
        <v>73</v>
      </c>
      <c r="Z57" s="44"/>
      <c r="AA57" s="44"/>
      <c r="AB57" s="44"/>
      <c r="AC57" s="44"/>
      <c r="AD57" s="44"/>
      <c r="AE57" s="79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</row>
    <row r="58" spans="1:52" s="12" customFormat="1" ht="27" customHeight="1" thickBot="1" x14ac:dyDescent="0.25">
      <c r="C58" s="30"/>
      <c r="D58" s="30"/>
      <c r="E58" s="30"/>
      <c r="F58" s="30"/>
      <c r="G58" s="30"/>
      <c r="H58" s="30"/>
      <c r="I58" s="30"/>
      <c r="J58" s="30"/>
      <c r="K58" s="30"/>
      <c r="L58" s="44"/>
      <c r="M58" s="44"/>
      <c r="N58" s="44"/>
      <c r="O58" s="79"/>
      <c r="P58" s="44"/>
      <c r="Q58" s="44"/>
      <c r="R58" s="78" t="s">
        <v>73</v>
      </c>
      <c r="S58" s="30"/>
      <c r="T58" s="47" t="s">
        <v>11</v>
      </c>
      <c r="U58" s="45" t="s">
        <v>71</v>
      </c>
      <c r="V58" s="30"/>
      <c r="W58" s="44"/>
      <c r="X58" s="44"/>
      <c r="Y58" s="44"/>
      <c r="Z58" s="44"/>
      <c r="AA58" s="44"/>
      <c r="AB58" s="44"/>
      <c r="AC58" s="44"/>
      <c r="AD58" s="79"/>
      <c r="AE58" s="32"/>
      <c r="AF58" s="32"/>
      <c r="AG58" s="32"/>
      <c r="AH58" s="32"/>
      <c r="AI58" s="32"/>
      <c r="AJ58" s="32"/>
      <c r="AK58" s="32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</row>
    <row r="59" spans="1:52" ht="20.25" customHeight="1" x14ac:dyDescent="0.2">
      <c r="B59" s="32"/>
      <c r="L59" s="32"/>
      <c r="M59" s="44"/>
      <c r="N59" s="44"/>
      <c r="O59" s="79"/>
      <c r="P59" s="32"/>
      <c r="Q59" s="32"/>
      <c r="T59" s="47" t="s">
        <v>39</v>
      </c>
      <c r="U59" s="45" t="s">
        <v>72</v>
      </c>
      <c r="W59" s="32"/>
      <c r="X59" s="32"/>
      <c r="Y59" s="32"/>
      <c r="Z59" s="32"/>
      <c r="AA59" s="32"/>
      <c r="AB59" s="32"/>
      <c r="AC59" s="32"/>
      <c r="AD59" s="8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  <c r="AU59" s="30"/>
      <c r="AV59" s="30"/>
      <c r="AW59" s="30"/>
      <c r="AX59" s="30"/>
      <c r="AY59" s="30"/>
      <c r="AZ59" s="30"/>
    </row>
    <row r="60" spans="1:52" ht="24" customHeight="1" thickBot="1" x14ac:dyDescent="0.25">
      <c r="B60" s="30"/>
      <c r="L60" s="32"/>
      <c r="M60" s="32"/>
      <c r="N60" s="32"/>
      <c r="O60" s="79"/>
      <c r="P60" s="32"/>
      <c r="Q60" s="32"/>
      <c r="T60" s="47" t="s">
        <v>70</v>
      </c>
      <c r="U60" s="78" t="s">
        <v>73</v>
      </c>
      <c r="W60" s="32"/>
      <c r="X60" s="32"/>
      <c r="Y60" s="32"/>
      <c r="Z60" s="32"/>
      <c r="AA60" s="32"/>
      <c r="AB60" s="32"/>
      <c r="AC60" s="32"/>
      <c r="AE60" s="81"/>
      <c r="AF60" s="81"/>
      <c r="AG60" s="81"/>
      <c r="AH60" s="81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  <c r="AU60" s="30"/>
      <c r="AV60" s="30"/>
      <c r="AW60" s="30"/>
      <c r="AX60" s="30"/>
      <c r="AY60" s="30"/>
      <c r="AZ60" s="30"/>
    </row>
    <row r="61" spans="1:52" ht="15" x14ac:dyDescent="0.2">
      <c r="L61" s="32"/>
      <c r="M61" s="32"/>
      <c r="N61" s="32"/>
      <c r="O61" s="79"/>
      <c r="P61" s="30"/>
      <c r="Q61" s="30"/>
      <c r="T61" s="47" t="s">
        <v>71</v>
      </c>
      <c r="W61" s="30"/>
      <c r="X61" s="30"/>
      <c r="Y61" s="30"/>
      <c r="Z61" s="30"/>
      <c r="AA61" s="30"/>
      <c r="AB61" s="30"/>
      <c r="AE61" s="80"/>
      <c r="AF61" s="80"/>
      <c r="AG61" s="80"/>
      <c r="AH61" s="80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  <c r="AU61" s="30"/>
      <c r="AV61" s="30"/>
      <c r="AW61" s="30"/>
      <c r="AX61" s="30"/>
      <c r="AY61" s="30"/>
      <c r="AZ61" s="30"/>
    </row>
    <row r="62" spans="1:52" ht="15" x14ac:dyDescent="0.2">
      <c r="L62" s="32"/>
      <c r="M62" s="32"/>
      <c r="N62" s="32"/>
      <c r="O62" s="79"/>
      <c r="P62" s="30"/>
      <c r="Q62" s="30"/>
      <c r="T62" s="47" t="s">
        <v>72</v>
      </c>
      <c r="W62" s="30"/>
      <c r="X62" s="30"/>
      <c r="Y62" s="30"/>
      <c r="Z62" s="30"/>
      <c r="AA62" s="30"/>
      <c r="AB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  <c r="AU62" s="30"/>
      <c r="AV62" s="30"/>
      <c r="AW62" s="30"/>
      <c r="AX62" s="30"/>
      <c r="AY62" s="30"/>
      <c r="AZ62" s="30"/>
    </row>
    <row r="63" spans="1:52" ht="15.75" thickBot="1" x14ac:dyDescent="0.25">
      <c r="L63" s="32"/>
      <c r="M63" s="32"/>
      <c r="N63" s="32"/>
      <c r="O63" s="79"/>
      <c r="P63" s="30"/>
      <c r="Q63" s="30"/>
      <c r="T63" s="78" t="s">
        <v>73</v>
      </c>
      <c r="W63" s="30"/>
      <c r="X63" s="30"/>
      <c r="Y63" s="30"/>
      <c r="Z63" s="30"/>
      <c r="AA63" s="30"/>
      <c r="AB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  <c r="AU63" s="30"/>
      <c r="AV63" s="30"/>
      <c r="AW63" s="30"/>
      <c r="AX63" s="30"/>
      <c r="AY63" s="30"/>
      <c r="AZ63" s="30"/>
    </row>
    <row r="64" spans="1:52" ht="15" x14ac:dyDescent="0.2">
      <c r="L64" s="32"/>
      <c r="M64" s="32"/>
      <c r="N64" s="32"/>
      <c r="O64" s="79"/>
      <c r="P64" s="30"/>
      <c r="Q64" s="30"/>
      <c r="W64" s="30"/>
      <c r="X64" s="30"/>
      <c r="Y64" s="30"/>
      <c r="Z64" s="30"/>
      <c r="AA64" s="30"/>
      <c r="AB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</row>
    <row r="65" spans="12:52" x14ac:dyDescent="0.2">
      <c r="L65" s="32"/>
      <c r="M65" s="32"/>
      <c r="N65" s="32"/>
      <c r="P65" s="30"/>
      <c r="Q65" s="30"/>
      <c r="W65" s="30"/>
      <c r="X65" s="30"/>
      <c r="Y65" s="30"/>
      <c r="Z65" s="30"/>
      <c r="AA65" s="30"/>
      <c r="AB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</row>
    <row r="66" spans="12:52" x14ac:dyDescent="0.2">
      <c r="L66" s="32"/>
      <c r="M66" s="32"/>
      <c r="N66" s="32"/>
      <c r="P66" s="30"/>
      <c r="Q66" s="30"/>
      <c r="W66" s="30"/>
      <c r="X66" s="30"/>
      <c r="Y66" s="30"/>
      <c r="Z66" s="30"/>
      <c r="AA66" s="30"/>
      <c r="AB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</row>
    <row r="67" spans="12:52" x14ac:dyDescent="0.2">
      <c r="M67" s="32"/>
      <c r="N67" s="32"/>
      <c r="P67" s="30"/>
      <c r="Q67" s="30"/>
      <c r="W67" s="30"/>
      <c r="X67" s="30"/>
      <c r="Y67" s="30"/>
      <c r="Z67" s="30"/>
      <c r="AA67" s="30"/>
      <c r="AB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</row>
    <row r="68" spans="12:52" x14ac:dyDescent="0.2">
      <c r="P68" s="30"/>
      <c r="Q68" s="30"/>
      <c r="W68" s="30"/>
      <c r="X68" s="30"/>
      <c r="Y68" s="30"/>
      <c r="Z68" s="30"/>
      <c r="AA68" s="30"/>
      <c r="AB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</row>
    <row r="69" spans="12:52" x14ac:dyDescent="0.2">
      <c r="P69" s="30"/>
      <c r="Q69" s="30"/>
      <c r="W69" s="30"/>
      <c r="X69" s="30"/>
      <c r="Y69" s="30"/>
      <c r="Z69" s="30"/>
      <c r="AA69" s="30"/>
      <c r="AB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</row>
    <row r="70" spans="12:52" x14ac:dyDescent="0.2">
      <c r="P70" s="30"/>
      <c r="Q70" s="30"/>
      <c r="W70" s="30"/>
      <c r="X70" s="30"/>
      <c r="Y70" s="30"/>
      <c r="Z70" s="30"/>
      <c r="AA70" s="30"/>
      <c r="AB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</row>
    <row r="71" spans="12:52" x14ac:dyDescent="0.2">
      <c r="P71" s="30"/>
      <c r="Q71" s="30"/>
      <c r="W71" s="30"/>
      <c r="X71" s="30"/>
      <c r="Y71" s="30"/>
      <c r="Z71" s="30"/>
      <c r="AA71" s="30"/>
      <c r="AB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  <c r="AU71" s="30"/>
      <c r="AV71" s="30"/>
      <c r="AW71" s="30"/>
      <c r="AX71" s="30"/>
      <c r="AY71" s="30"/>
      <c r="AZ71" s="30"/>
    </row>
    <row r="72" spans="12:52" x14ac:dyDescent="0.2">
      <c r="P72" s="30"/>
      <c r="Q72" s="30"/>
      <c r="W72" s="30"/>
      <c r="X72" s="30"/>
      <c r="Y72" s="30"/>
      <c r="Z72" s="30"/>
      <c r="AA72" s="30"/>
      <c r="AB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  <c r="AU72" s="30"/>
      <c r="AV72" s="30"/>
      <c r="AW72" s="30"/>
      <c r="AX72" s="30"/>
      <c r="AY72" s="30"/>
      <c r="AZ72" s="30"/>
    </row>
    <row r="73" spans="12:52" x14ac:dyDescent="0.2">
      <c r="P73" s="30"/>
      <c r="Q73" s="30"/>
      <c r="W73" s="30"/>
      <c r="X73" s="30"/>
      <c r="Y73" s="30"/>
      <c r="Z73" s="30"/>
      <c r="AA73" s="30"/>
      <c r="AB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  <c r="AU73" s="30"/>
      <c r="AV73" s="30"/>
      <c r="AW73" s="30"/>
      <c r="AX73" s="30"/>
      <c r="AY73" s="30"/>
      <c r="AZ73" s="30"/>
    </row>
    <row r="74" spans="12:52" x14ac:dyDescent="0.2">
      <c r="P74" s="30"/>
      <c r="Q74" s="30"/>
      <c r="W74" s="30"/>
      <c r="X74" s="30"/>
      <c r="Y74" s="30"/>
      <c r="Z74" s="30"/>
      <c r="AA74" s="30"/>
      <c r="AB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  <c r="AU74" s="30"/>
      <c r="AV74" s="30"/>
      <c r="AW74" s="30"/>
      <c r="AX74" s="30"/>
      <c r="AY74" s="30"/>
      <c r="AZ74" s="30"/>
    </row>
    <row r="75" spans="12:52" x14ac:dyDescent="0.2">
      <c r="P75" s="30"/>
      <c r="Q75" s="30"/>
      <c r="W75" s="30"/>
      <c r="X75" s="30"/>
      <c r="Y75" s="30"/>
      <c r="Z75" s="30"/>
      <c r="AA75" s="30"/>
      <c r="AB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  <c r="AU75" s="30"/>
      <c r="AV75" s="30"/>
      <c r="AW75" s="30"/>
      <c r="AX75" s="30"/>
      <c r="AY75" s="30"/>
      <c r="AZ75" s="30"/>
    </row>
    <row r="76" spans="12:52" x14ac:dyDescent="0.2">
      <c r="P76" s="30"/>
      <c r="Q76" s="30"/>
      <c r="W76" s="30"/>
      <c r="X76" s="30"/>
      <c r="Y76" s="30"/>
      <c r="Z76" s="30"/>
      <c r="AA76" s="30"/>
      <c r="AB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  <c r="AU76" s="30"/>
      <c r="AV76" s="30"/>
      <c r="AW76" s="30"/>
      <c r="AX76" s="30"/>
      <c r="AY76" s="30"/>
      <c r="AZ76" s="30"/>
    </row>
    <row r="77" spans="12:52" x14ac:dyDescent="0.2">
      <c r="P77" s="30"/>
      <c r="Q77" s="30"/>
      <c r="W77" s="30"/>
      <c r="X77" s="30"/>
      <c r="Y77" s="30"/>
      <c r="Z77" s="30"/>
      <c r="AA77" s="30"/>
      <c r="AB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  <c r="AU77" s="30"/>
      <c r="AV77" s="30"/>
      <c r="AW77" s="30"/>
      <c r="AX77" s="30"/>
      <c r="AY77" s="30"/>
      <c r="AZ77" s="30"/>
    </row>
    <row r="78" spans="12:52" x14ac:dyDescent="0.2">
      <c r="P78" s="30"/>
      <c r="Q78" s="30"/>
      <c r="W78" s="30"/>
      <c r="X78" s="30"/>
      <c r="Y78" s="30"/>
      <c r="Z78" s="30"/>
      <c r="AA78" s="30"/>
      <c r="AB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  <c r="AU78" s="30"/>
      <c r="AV78" s="30"/>
      <c r="AW78" s="30"/>
      <c r="AX78" s="30"/>
      <c r="AY78" s="30"/>
      <c r="AZ78" s="30"/>
    </row>
    <row r="79" spans="12:52" x14ac:dyDescent="0.2">
      <c r="P79" s="30"/>
      <c r="Q79" s="30"/>
      <c r="W79" s="30"/>
      <c r="X79" s="30"/>
      <c r="Y79" s="30"/>
      <c r="Z79" s="30"/>
      <c r="AA79" s="30"/>
      <c r="AB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  <c r="AU79" s="30"/>
      <c r="AV79" s="30"/>
      <c r="AW79" s="30"/>
      <c r="AX79" s="30"/>
      <c r="AY79" s="30"/>
      <c r="AZ79" s="30"/>
    </row>
    <row r="80" spans="12:52" x14ac:dyDescent="0.2">
      <c r="P80" s="30"/>
      <c r="Q80" s="30"/>
      <c r="W80" s="30"/>
      <c r="X80" s="30"/>
      <c r="Y80" s="30"/>
      <c r="Z80" s="30"/>
      <c r="AA80" s="30"/>
      <c r="AB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  <c r="AU80" s="30"/>
      <c r="AV80" s="30"/>
      <c r="AW80" s="30"/>
      <c r="AX80" s="30"/>
      <c r="AY80" s="30"/>
      <c r="AZ80" s="30"/>
    </row>
    <row r="81" spans="16:52" x14ac:dyDescent="0.2">
      <c r="P81" s="30"/>
      <c r="Q81" s="30"/>
      <c r="W81" s="30"/>
      <c r="X81" s="30"/>
      <c r="Y81" s="30"/>
      <c r="Z81" s="30"/>
      <c r="AA81" s="30"/>
      <c r="AB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  <c r="AU81" s="30"/>
      <c r="AV81" s="30"/>
      <c r="AW81" s="30"/>
      <c r="AX81" s="30"/>
      <c r="AY81" s="30"/>
      <c r="AZ81" s="30"/>
    </row>
    <row r="82" spans="16:52" x14ac:dyDescent="0.2">
      <c r="P82" s="30"/>
      <c r="Q82" s="30"/>
      <c r="W82" s="30"/>
      <c r="X82" s="30"/>
      <c r="Y82" s="30"/>
      <c r="Z82" s="30"/>
      <c r="AA82" s="30"/>
      <c r="AB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  <c r="AU82" s="30"/>
      <c r="AV82" s="30"/>
      <c r="AW82" s="30"/>
      <c r="AX82" s="30"/>
      <c r="AY82" s="30"/>
      <c r="AZ82" s="30"/>
    </row>
    <row r="83" spans="16:52" x14ac:dyDescent="0.2">
      <c r="P83" s="30"/>
      <c r="Q83" s="30"/>
      <c r="W83" s="30"/>
      <c r="X83" s="30"/>
      <c r="Y83" s="30"/>
      <c r="Z83" s="30"/>
      <c r="AA83" s="30"/>
      <c r="AB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  <c r="AU83" s="30"/>
      <c r="AV83" s="30"/>
      <c r="AW83" s="30"/>
      <c r="AX83" s="30"/>
      <c r="AY83" s="30"/>
      <c r="AZ83" s="30"/>
    </row>
    <row r="84" spans="16:52" x14ac:dyDescent="0.2">
      <c r="P84" s="30"/>
      <c r="Q84" s="30"/>
      <c r="W84" s="30"/>
      <c r="X84" s="30"/>
      <c r="Y84" s="30"/>
      <c r="Z84" s="30"/>
      <c r="AA84" s="30"/>
      <c r="AB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  <c r="AU84" s="30"/>
      <c r="AV84" s="30"/>
      <c r="AW84" s="30"/>
      <c r="AX84" s="30"/>
      <c r="AY84" s="30"/>
      <c r="AZ84" s="30"/>
    </row>
    <row r="85" spans="16:52" x14ac:dyDescent="0.2">
      <c r="P85" s="30"/>
      <c r="Q85" s="30"/>
      <c r="W85" s="30"/>
      <c r="X85" s="30"/>
      <c r="Y85" s="30"/>
      <c r="Z85" s="30"/>
      <c r="AA85" s="30"/>
      <c r="AB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  <c r="AU85" s="30"/>
      <c r="AV85" s="30"/>
      <c r="AW85" s="30"/>
      <c r="AX85" s="30"/>
      <c r="AY85" s="30"/>
      <c r="AZ85" s="30"/>
    </row>
    <row r="86" spans="16:52" x14ac:dyDescent="0.2">
      <c r="P86" s="30"/>
      <c r="Q86" s="30"/>
      <c r="W86" s="30"/>
      <c r="X86" s="30"/>
      <c r="Y86" s="30"/>
      <c r="Z86" s="30"/>
      <c r="AA86" s="30"/>
      <c r="AB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  <c r="AU86" s="30"/>
      <c r="AV86" s="30"/>
      <c r="AW86" s="30"/>
      <c r="AX86" s="30"/>
      <c r="AY86" s="30"/>
      <c r="AZ86" s="30"/>
    </row>
    <row r="87" spans="16:52" x14ac:dyDescent="0.2">
      <c r="P87" s="30"/>
      <c r="Q87" s="30"/>
      <c r="W87" s="30"/>
      <c r="X87" s="30"/>
      <c r="Y87" s="30"/>
      <c r="Z87" s="30"/>
      <c r="AA87" s="30"/>
      <c r="AB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  <c r="AT87" s="30"/>
      <c r="AU87" s="30"/>
      <c r="AV87" s="30"/>
      <c r="AW87" s="30"/>
      <c r="AX87" s="30"/>
      <c r="AY87" s="30"/>
      <c r="AZ87" s="30"/>
    </row>
    <row r="88" spans="16:52" x14ac:dyDescent="0.2">
      <c r="P88" s="30"/>
      <c r="Q88" s="30"/>
      <c r="W88" s="30"/>
      <c r="X88" s="30"/>
      <c r="Y88" s="30"/>
      <c r="Z88" s="30"/>
      <c r="AA88" s="30"/>
      <c r="AB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  <c r="AU88" s="30"/>
      <c r="AV88" s="30"/>
      <c r="AW88" s="30"/>
      <c r="AX88" s="30"/>
      <c r="AY88" s="30"/>
      <c r="AZ88" s="30"/>
    </row>
    <row r="89" spans="16:52" x14ac:dyDescent="0.2">
      <c r="P89" s="30"/>
      <c r="Q89" s="30"/>
      <c r="W89" s="30"/>
      <c r="X89" s="30"/>
      <c r="Y89" s="30"/>
      <c r="Z89" s="30"/>
      <c r="AA89" s="30"/>
      <c r="AB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  <c r="AU89" s="30"/>
      <c r="AV89" s="30"/>
      <c r="AW89" s="30"/>
      <c r="AX89" s="30"/>
      <c r="AY89" s="30"/>
      <c r="AZ89" s="30"/>
    </row>
    <row r="90" spans="16:52" x14ac:dyDescent="0.2">
      <c r="P90" s="30"/>
      <c r="Q90" s="30"/>
      <c r="W90" s="30"/>
      <c r="X90" s="30"/>
      <c r="Y90" s="30"/>
      <c r="Z90" s="30"/>
      <c r="AA90" s="30"/>
      <c r="AB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  <c r="AU90" s="30"/>
      <c r="AV90" s="30"/>
      <c r="AW90" s="30"/>
      <c r="AX90" s="30"/>
      <c r="AY90" s="30"/>
      <c r="AZ90" s="30"/>
    </row>
    <row r="91" spans="16:52" x14ac:dyDescent="0.2">
      <c r="P91" s="30"/>
      <c r="Q91" s="30"/>
      <c r="W91" s="30"/>
      <c r="X91" s="30"/>
      <c r="Y91" s="30"/>
      <c r="Z91" s="30"/>
      <c r="AA91" s="30"/>
      <c r="AB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  <c r="AU91" s="30"/>
      <c r="AV91" s="30"/>
      <c r="AW91" s="30"/>
      <c r="AX91" s="30"/>
      <c r="AY91" s="30"/>
      <c r="AZ91" s="30"/>
    </row>
    <row r="92" spans="16:52" x14ac:dyDescent="0.2">
      <c r="P92" s="30"/>
      <c r="Q92" s="30"/>
      <c r="W92" s="30"/>
      <c r="X92" s="30"/>
      <c r="Y92" s="30"/>
      <c r="Z92" s="30"/>
      <c r="AA92" s="30"/>
      <c r="AB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  <c r="AU92" s="30"/>
      <c r="AV92" s="30"/>
      <c r="AW92" s="30"/>
      <c r="AX92" s="30"/>
      <c r="AY92" s="30"/>
      <c r="AZ92" s="30"/>
    </row>
    <row r="93" spans="16:52" x14ac:dyDescent="0.2">
      <c r="P93" s="30"/>
      <c r="Q93" s="30"/>
      <c r="W93" s="30"/>
      <c r="X93" s="30"/>
      <c r="Y93" s="30"/>
      <c r="Z93" s="30"/>
      <c r="AA93" s="30"/>
      <c r="AB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  <c r="AU93" s="30"/>
      <c r="AV93" s="30"/>
      <c r="AW93" s="30"/>
      <c r="AX93" s="30"/>
      <c r="AY93" s="30"/>
      <c r="AZ93" s="30"/>
    </row>
    <row r="94" spans="16:52" x14ac:dyDescent="0.2">
      <c r="P94" s="30"/>
      <c r="Q94" s="30"/>
      <c r="W94" s="30"/>
      <c r="X94" s="30"/>
      <c r="Y94" s="30"/>
      <c r="Z94" s="30"/>
      <c r="AA94" s="30"/>
      <c r="AB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  <c r="AU94" s="30"/>
      <c r="AV94" s="30"/>
      <c r="AW94" s="30"/>
      <c r="AX94" s="30"/>
      <c r="AY94" s="30"/>
      <c r="AZ94" s="30"/>
    </row>
    <row r="95" spans="16:52" x14ac:dyDescent="0.2">
      <c r="P95" s="30"/>
      <c r="Q95" s="30"/>
      <c r="W95" s="30"/>
      <c r="X95" s="30"/>
      <c r="Y95" s="30"/>
      <c r="Z95" s="30"/>
      <c r="AA95" s="30"/>
      <c r="AB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  <c r="AU95" s="30"/>
      <c r="AV95" s="30"/>
      <c r="AW95" s="30"/>
      <c r="AX95" s="30"/>
      <c r="AY95" s="30"/>
      <c r="AZ95" s="30"/>
    </row>
    <row r="96" spans="16:52" x14ac:dyDescent="0.2">
      <c r="P96" s="30"/>
      <c r="Q96" s="30"/>
      <c r="W96" s="30"/>
      <c r="X96" s="30"/>
      <c r="Y96" s="30"/>
      <c r="Z96" s="30"/>
      <c r="AA96" s="30"/>
      <c r="AB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  <c r="AU96" s="30"/>
      <c r="AV96" s="30"/>
      <c r="AW96" s="30"/>
      <c r="AX96" s="30"/>
      <c r="AY96" s="30"/>
      <c r="AZ96" s="30"/>
    </row>
    <row r="97" spans="16:52" x14ac:dyDescent="0.2">
      <c r="P97" s="30"/>
      <c r="Q97" s="30"/>
      <c r="W97" s="30"/>
      <c r="X97" s="30"/>
      <c r="Y97" s="30"/>
      <c r="Z97" s="30"/>
      <c r="AA97" s="30"/>
      <c r="AB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  <c r="AU97" s="30"/>
      <c r="AV97" s="30"/>
      <c r="AW97" s="30"/>
      <c r="AX97" s="30"/>
      <c r="AY97" s="30"/>
      <c r="AZ97" s="30"/>
    </row>
    <row r="98" spans="16:52" x14ac:dyDescent="0.2">
      <c r="P98" s="30"/>
      <c r="Q98" s="30"/>
      <c r="W98" s="30"/>
      <c r="X98" s="30"/>
      <c r="Y98" s="30"/>
      <c r="Z98" s="30"/>
      <c r="AA98" s="30"/>
      <c r="AB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  <c r="AU98" s="30"/>
      <c r="AV98" s="30"/>
      <c r="AW98" s="30"/>
      <c r="AX98" s="30"/>
      <c r="AY98" s="30"/>
      <c r="AZ98" s="30"/>
    </row>
    <row r="99" spans="16:52" x14ac:dyDescent="0.2">
      <c r="P99" s="30"/>
      <c r="Q99" s="30"/>
      <c r="W99" s="30"/>
      <c r="X99" s="30"/>
      <c r="Y99" s="30"/>
      <c r="Z99" s="30"/>
      <c r="AA99" s="30"/>
      <c r="AB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  <c r="AU99" s="30"/>
      <c r="AV99" s="30"/>
      <c r="AW99" s="30"/>
      <c r="AX99" s="30"/>
      <c r="AY99" s="30"/>
      <c r="AZ99" s="30"/>
    </row>
    <row r="100" spans="16:52" x14ac:dyDescent="0.2">
      <c r="P100" s="30"/>
      <c r="Q100" s="30"/>
      <c r="W100" s="30"/>
      <c r="X100" s="30"/>
      <c r="Y100" s="30"/>
      <c r="Z100" s="30"/>
      <c r="AA100" s="30"/>
      <c r="AB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  <c r="AU100" s="30"/>
      <c r="AV100" s="30"/>
      <c r="AW100" s="30"/>
      <c r="AX100" s="30"/>
      <c r="AY100" s="30"/>
      <c r="AZ100" s="30"/>
    </row>
    <row r="101" spans="16:52" x14ac:dyDescent="0.2">
      <c r="P101" s="30"/>
      <c r="Q101" s="30"/>
      <c r="W101" s="30"/>
      <c r="X101" s="30"/>
      <c r="Y101" s="30"/>
      <c r="Z101" s="30"/>
      <c r="AA101" s="30"/>
      <c r="AB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  <c r="AU101" s="30"/>
      <c r="AV101" s="30"/>
      <c r="AW101" s="30"/>
      <c r="AX101" s="30"/>
      <c r="AY101" s="30"/>
      <c r="AZ101" s="30"/>
    </row>
    <row r="102" spans="16:52" x14ac:dyDescent="0.2">
      <c r="P102" s="30"/>
      <c r="Q102" s="30"/>
      <c r="W102" s="30"/>
      <c r="X102" s="30"/>
      <c r="Y102" s="30"/>
      <c r="Z102" s="30"/>
      <c r="AA102" s="30"/>
      <c r="AB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  <c r="AU102" s="30"/>
      <c r="AV102" s="30"/>
      <c r="AW102" s="30"/>
      <c r="AX102" s="30"/>
      <c r="AY102" s="30"/>
      <c r="AZ102" s="30"/>
    </row>
    <row r="103" spans="16:52" x14ac:dyDescent="0.2">
      <c r="P103" s="30"/>
      <c r="Q103" s="30"/>
      <c r="W103" s="30"/>
      <c r="X103" s="30"/>
      <c r="Y103" s="30"/>
      <c r="Z103" s="30"/>
      <c r="AA103" s="30"/>
      <c r="AB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  <c r="AU103" s="30"/>
      <c r="AV103" s="30"/>
      <c r="AW103" s="30"/>
      <c r="AX103" s="30"/>
      <c r="AY103" s="30"/>
      <c r="AZ103" s="30"/>
    </row>
    <row r="104" spans="16:52" x14ac:dyDescent="0.2">
      <c r="P104" s="30"/>
      <c r="Q104" s="30"/>
      <c r="W104" s="30"/>
      <c r="X104" s="30"/>
      <c r="Y104" s="30"/>
      <c r="Z104" s="30"/>
      <c r="AA104" s="30"/>
      <c r="AB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  <c r="AU104" s="30"/>
      <c r="AV104" s="30"/>
      <c r="AW104" s="30"/>
      <c r="AX104" s="30"/>
      <c r="AY104" s="30"/>
      <c r="AZ104" s="30"/>
    </row>
    <row r="105" spans="16:52" x14ac:dyDescent="0.2">
      <c r="P105" s="30"/>
      <c r="Q105" s="30"/>
      <c r="W105" s="30"/>
      <c r="X105" s="30"/>
      <c r="Y105" s="30"/>
      <c r="Z105" s="30"/>
      <c r="AA105" s="30"/>
      <c r="AB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  <c r="AU105" s="30"/>
      <c r="AV105" s="30"/>
      <c r="AW105" s="30"/>
      <c r="AX105" s="30"/>
      <c r="AY105" s="30"/>
      <c r="AZ105" s="30"/>
    </row>
    <row r="106" spans="16:52" x14ac:dyDescent="0.2">
      <c r="P106" s="30"/>
      <c r="Q106" s="30"/>
      <c r="W106" s="30"/>
      <c r="X106" s="30"/>
      <c r="Y106" s="30"/>
      <c r="Z106" s="30"/>
      <c r="AA106" s="30"/>
      <c r="AB106" s="30"/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  <c r="AO106" s="30"/>
      <c r="AP106" s="30"/>
      <c r="AQ106" s="30"/>
      <c r="AR106" s="30"/>
      <c r="AS106" s="30"/>
      <c r="AT106" s="30"/>
      <c r="AU106" s="30"/>
      <c r="AV106" s="30"/>
      <c r="AW106" s="30"/>
      <c r="AX106" s="30"/>
      <c r="AY106" s="30"/>
      <c r="AZ106" s="30"/>
    </row>
    <row r="107" spans="16:52" x14ac:dyDescent="0.2">
      <c r="P107" s="30"/>
      <c r="Q107" s="30"/>
      <c r="W107" s="30"/>
      <c r="X107" s="30"/>
      <c r="Y107" s="30"/>
      <c r="Z107" s="30"/>
      <c r="AA107" s="30"/>
      <c r="AB107" s="30"/>
    </row>
  </sheetData>
  <phoneticPr fontId="0" type="noConversion"/>
  <pageMargins left="0.75" right="0.75" top="1" bottom="1" header="0.5" footer="0.5"/>
  <pageSetup paperSize="5" scale="38" fitToWidth="2" orientation="landscape" horizontalDpi="4294967292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AV107"/>
  <sheetViews>
    <sheetView topLeftCell="H14" zoomScale="60" workbookViewId="0">
      <selection activeCell="I49" sqref="I49:I54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2" width="30.5703125" style="30" customWidth="1"/>
    <col min="13" max="13" width="21.42578125" style="30" customWidth="1"/>
    <col min="14" max="15" width="30.28515625" style="5" customWidth="1"/>
    <col min="16" max="20" width="30.5703125" style="30" customWidth="1"/>
    <col min="21" max="24" width="30.28515625" style="5" customWidth="1"/>
    <col min="25" max="25" width="30.28515625" style="30" customWidth="1"/>
    <col min="26" max="26" width="21.42578125" style="30" customWidth="1"/>
    <col min="27" max="27" width="31.42578125" style="5" customWidth="1"/>
    <col min="28" max="29" width="28.85546875" style="5" customWidth="1"/>
    <col min="30" max="30" width="31.42578125" style="5" customWidth="1"/>
    <col min="31" max="31" width="26.42578125" style="5" customWidth="1"/>
    <col min="32" max="16384" width="16.7109375" style="5"/>
  </cols>
  <sheetData>
    <row r="1" spans="1:30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4"/>
      <c r="O1" s="4"/>
      <c r="P1" s="3"/>
      <c r="Q1" s="3"/>
      <c r="R1" s="3"/>
      <c r="S1" s="3"/>
      <c r="T1" s="3"/>
      <c r="U1" s="4"/>
      <c r="V1" s="4"/>
      <c r="W1" s="4"/>
      <c r="X1" s="4"/>
      <c r="Y1" s="96"/>
      <c r="Z1" s="3"/>
      <c r="AA1" s="4"/>
      <c r="AB1" s="4"/>
      <c r="AC1" s="4"/>
      <c r="AD1" s="4"/>
    </row>
    <row r="2" spans="1:30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</row>
    <row r="3" spans="1:30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</row>
    <row r="4" spans="1:30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</row>
    <row r="5" spans="1:30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</row>
    <row r="6" spans="1:30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</row>
    <row r="7" spans="1:30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</row>
    <row r="8" spans="1:30" ht="21.75" customHeight="1" x14ac:dyDescent="0.2">
      <c r="B8" s="7">
        <v>37351</v>
      </c>
      <c r="C8" s="8"/>
      <c r="D8" s="8"/>
      <c r="E8" s="6"/>
      <c r="F8" s="8"/>
      <c r="G8" s="8"/>
      <c r="H8" s="8"/>
      <c r="I8" s="8"/>
      <c r="J8" s="8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30" ht="13.5" thickBot="1" x14ac:dyDescent="0.25">
      <c r="A9" s="2" t="s">
        <v>2</v>
      </c>
      <c r="B9" s="2" t="s">
        <v>2</v>
      </c>
      <c r="C9" s="9" t="s">
        <v>57</v>
      </c>
      <c r="D9" s="9" t="s">
        <v>57</v>
      </c>
      <c r="E9" s="10" t="s">
        <v>3</v>
      </c>
      <c r="F9" s="9" t="s">
        <v>57</v>
      </c>
      <c r="G9" s="9" t="s">
        <v>57</v>
      </c>
      <c r="H9" s="9" t="s">
        <v>57</v>
      </c>
      <c r="I9" s="9" t="s">
        <v>57</v>
      </c>
      <c r="J9" s="9" t="s">
        <v>57</v>
      </c>
      <c r="K9" s="10" t="s">
        <v>3</v>
      </c>
      <c r="L9" s="10" t="s">
        <v>3</v>
      </c>
      <c r="M9" s="11"/>
      <c r="N9" s="89" t="s">
        <v>4</v>
      </c>
      <c r="O9" s="89" t="s">
        <v>4</v>
      </c>
      <c r="P9" s="10" t="s">
        <v>57</v>
      </c>
      <c r="Q9" s="10" t="s">
        <v>57</v>
      </c>
      <c r="R9" s="10" t="s">
        <v>57</v>
      </c>
      <c r="S9" s="10" t="s">
        <v>57</v>
      </c>
      <c r="T9" s="10" t="s">
        <v>57</v>
      </c>
      <c r="U9" s="89" t="s">
        <v>4</v>
      </c>
      <c r="V9" s="89" t="s">
        <v>4</v>
      </c>
      <c r="W9" s="89" t="s">
        <v>4</v>
      </c>
      <c r="X9" s="89" t="s">
        <v>4</v>
      </c>
      <c r="Y9" s="89" t="s">
        <v>4</v>
      </c>
      <c r="Z9" s="11"/>
      <c r="AA9" s="12"/>
      <c r="AB9" s="12"/>
      <c r="AC9" s="12"/>
      <c r="AD9" s="12"/>
    </row>
    <row r="10" spans="1:30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4" t="s">
        <v>7</v>
      </c>
      <c r="G10" s="14" t="s">
        <v>7</v>
      </c>
      <c r="H10" s="14" t="s">
        <v>7</v>
      </c>
      <c r="I10" s="14" t="s">
        <v>7</v>
      </c>
      <c r="J10" s="14" t="s">
        <v>7</v>
      </c>
      <c r="K10" s="15" t="s">
        <v>7</v>
      </c>
      <c r="L10" s="15" t="s">
        <v>7</v>
      </c>
      <c r="M10" s="11"/>
      <c r="N10" s="48" t="s">
        <v>7</v>
      </c>
      <c r="O10" s="48" t="s">
        <v>7</v>
      </c>
      <c r="P10" s="15" t="s">
        <v>45</v>
      </c>
      <c r="Q10" s="15" t="s">
        <v>45</v>
      </c>
      <c r="R10" s="15" t="s">
        <v>45</v>
      </c>
      <c r="S10" s="15" t="s">
        <v>45</v>
      </c>
      <c r="T10" s="15" t="s">
        <v>45</v>
      </c>
      <c r="U10" s="48" t="s">
        <v>7</v>
      </c>
      <c r="V10" s="48" t="s">
        <v>7</v>
      </c>
      <c r="W10" s="48" t="s">
        <v>7</v>
      </c>
      <c r="X10" s="48" t="s">
        <v>7</v>
      </c>
      <c r="Y10" s="15" t="s">
        <v>67</v>
      </c>
      <c r="Z10" s="11"/>
    </row>
    <row r="11" spans="1:30" x14ac:dyDescent="0.2">
      <c r="A11" s="16" t="s">
        <v>8</v>
      </c>
      <c r="B11" s="16" t="s">
        <v>9</v>
      </c>
      <c r="C11" s="17" t="s">
        <v>10</v>
      </c>
      <c r="D11" s="17" t="s">
        <v>10</v>
      </c>
      <c r="E11" s="18" t="s">
        <v>11</v>
      </c>
      <c r="F11" s="17" t="s">
        <v>10</v>
      </c>
      <c r="G11" s="17" t="s">
        <v>10</v>
      </c>
      <c r="H11" s="17" t="s">
        <v>10</v>
      </c>
      <c r="I11" s="17" t="s">
        <v>10</v>
      </c>
      <c r="J11" s="17" t="s">
        <v>10</v>
      </c>
      <c r="K11" s="18" t="s">
        <v>10</v>
      </c>
      <c r="L11" s="18" t="s">
        <v>11</v>
      </c>
      <c r="M11" s="11"/>
      <c r="N11" s="18" t="s">
        <v>10</v>
      </c>
      <c r="O11" s="18" t="s">
        <v>10</v>
      </c>
      <c r="P11" s="18" t="s">
        <v>11</v>
      </c>
      <c r="Q11" s="18" t="s">
        <v>11</v>
      </c>
      <c r="R11" s="18" t="s">
        <v>46</v>
      </c>
      <c r="S11" s="18" t="s">
        <v>46</v>
      </c>
      <c r="T11" s="18" t="s">
        <v>47</v>
      </c>
      <c r="U11" s="18" t="s">
        <v>10</v>
      </c>
      <c r="V11" s="18" t="s">
        <v>10</v>
      </c>
      <c r="W11" s="18" t="s">
        <v>10</v>
      </c>
      <c r="X11" s="18" t="s">
        <v>10</v>
      </c>
      <c r="Y11" s="18" t="s">
        <v>10</v>
      </c>
      <c r="Z11" s="11"/>
    </row>
    <row r="12" spans="1:30" x14ac:dyDescent="0.2">
      <c r="A12" s="16" t="s">
        <v>12</v>
      </c>
      <c r="B12" s="16" t="s">
        <v>12</v>
      </c>
      <c r="C12" s="19"/>
      <c r="D12" s="19"/>
      <c r="E12" s="21">
        <v>22.25</v>
      </c>
      <c r="F12" s="19"/>
      <c r="G12" s="19"/>
      <c r="H12" s="19"/>
      <c r="I12" s="19"/>
      <c r="J12" s="19"/>
      <c r="K12" s="21">
        <v>0</v>
      </c>
      <c r="L12" s="21">
        <v>22.25</v>
      </c>
      <c r="M12" s="22"/>
      <c r="N12" s="91"/>
      <c r="O12" s="91"/>
      <c r="P12" s="21">
        <v>121</v>
      </c>
      <c r="Q12" s="21">
        <v>121</v>
      </c>
      <c r="R12" s="21"/>
      <c r="S12" s="21"/>
      <c r="T12" s="21"/>
      <c r="U12" s="91"/>
      <c r="V12" s="91"/>
      <c r="W12" s="91"/>
      <c r="X12" s="91"/>
      <c r="Y12" s="23"/>
      <c r="Z12" s="22"/>
    </row>
    <row r="13" spans="1:30" ht="43.5" customHeight="1" thickBot="1" x14ac:dyDescent="0.25">
      <c r="A13" s="24"/>
      <c r="B13" s="24"/>
      <c r="C13" s="100" t="s">
        <v>167</v>
      </c>
      <c r="D13" s="100" t="s">
        <v>167</v>
      </c>
      <c r="E13" s="100" t="s">
        <v>167</v>
      </c>
      <c r="F13" s="25" t="s">
        <v>13</v>
      </c>
      <c r="G13" s="25" t="s">
        <v>13</v>
      </c>
      <c r="H13" s="25" t="s">
        <v>13</v>
      </c>
      <c r="I13" s="25" t="s">
        <v>13</v>
      </c>
      <c r="J13" s="25" t="s">
        <v>13</v>
      </c>
      <c r="K13" s="27" t="s">
        <v>51</v>
      </c>
      <c r="L13" s="27" t="s">
        <v>51</v>
      </c>
      <c r="M13" s="28"/>
      <c r="N13" s="100" t="s">
        <v>167</v>
      </c>
      <c r="O13" s="100" t="s">
        <v>167</v>
      </c>
      <c r="P13" s="27" t="s">
        <v>51</v>
      </c>
      <c r="Q13" s="27" t="s">
        <v>51</v>
      </c>
      <c r="R13" s="27" t="s">
        <v>50</v>
      </c>
      <c r="S13" s="27" t="s">
        <v>50</v>
      </c>
      <c r="T13" s="102" t="s">
        <v>142</v>
      </c>
      <c r="U13" s="29" t="s">
        <v>13</v>
      </c>
      <c r="V13" s="29" t="s">
        <v>13</v>
      </c>
      <c r="W13" s="29" t="s">
        <v>13</v>
      </c>
      <c r="X13" s="29" t="s">
        <v>13</v>
      </c>
      <c r="Y13" s="90" t="s">
        <v>13</v>
      </c>
      <c r="AA13" s="31"/>
      <c r="AB13" s="31"/>
      <c r="AC13" s="31"/>
      <c r="AD13" s="31"/>
    </row>
    <row r="14" spans="1:30" x14ac:dyDescent="0.2">
      <c r="A14" s="24"/>
      <c r="B14" s="24"/>
      <c r="C14" s="17"/>
      <c r="D14" s="17"/>
      <c r="E14" s="18"/>
      <c r="F14" s="17"/>
      <c r="G14" s="17"/>
      <c r="H14" s="17"/>
      <c r="I14" s="17"/>
      <c r="J14" s="17"/>
      <c r="K14" s="18"/>
      <c r="L14" s="18"/>
      <c r="M14" s="32"/>
      <c r="N14" s="55"/>
      <c r="O14" s="55"/>
      <c r="P14" s="18"/>
      <c r="Q14" s="18"/>
      <c r="R14" s="18"/>
      <c r="S14" s="18"/>
      <c r="T14" s="18"/>
      <c r="U14" s="55"/>
      <c r="V14" s="55"/>
      <c r="W14" s="55"/>
      <c r="X14" s="55"/>
      <c r="Y14" s="18"/>
      <c r="Z14" s="92"/>
      <c r="AA14" s="33"/>
      <c r="AB14" s="33"/>
      <c r="AC14" s="33"/>
      <c r="AD14" s="33"/>
    </row>
    <row r="15" spans="1:30" ht="21" customHeight="1" thickBot="1" x14ac:dyDescent="0.25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7" t="s">
        <v>69</v>
      </c>
      <c r="H15" s="87" t="s">
        <v>69</v>
      </c>
      <c r="I15" s="87" t="s">
        <v>69</v>
      </c>
      <c r="J15" s="87" t="s">
        <v>69</v>
      </c>
      <c r="K15" s="87" t="s">
        <v>69</v>
      </c>
      <c r="L15" s="87" t="s">
        <v>69</v>
      </c>
      <c r="M15" s="86"/>
      <c r="N15" s="87" t="s">
        <v>69</v>
      </c>
      <c r="O15" s="87" t="s">
        <v>69</v>
      </c>
      <c r="P15" s="34" t="s">
        <v>69</v>
      </c>
      <c r="Q15" s="34" t="s">
        <v>69</v>
      </c>
      <c r="R15" s="87" t="s">
        <v>69</v>
      </c>
      <c r="S15" s="87" t="s">
        <v>69</v>
      </c>
      <c r="T15" s="87" t="s">
        <v>141</v>
      </c>
      <c r="U15" s="87" t="s">
        <v>69</v>
      </c>
      <c r="V15" s="87" t="s">
        <v>69</v>
      </c>
      <c r="W15" s="87" t="s">
        <v>69</v>
      </c>
      <c r="X15" s="87" t="s">
        <v>69</v>
      </c>
      <c r="Y15" s="87" t="s">
        <v>69</v>
      </c>
      <c r="Z15" s="88"/>
      <c r="AA15" s="34"/>
      <c r="AB15" s="35"/>
      <c r="AC15" s="35"/>
      <c r="AD15" s="35"/>
    </row>
    <row r="16" spans="1:30" s="30" customFormat="1" ht="26.25" customHeight="1" thickBot="1" x14ac:dyDescent="0.25">
      <c r="A16" s="36"/>
      <c r="B16" s="36"/>
      <c r="C16" s="82" t="s">
        <v>160</v>
      </c>
      <c r="D16" s="82" t="s">
        <v>162</v>
      </c>
      <c r="E16" s="46" t="s">
        <v>166</v>
      </c>
      <c r="F16" s="82" t="s">
        <v>180</v>
      </c>
      <c r="G16" s="82" t="s">
        <v>181</v>
      </c>
      <c r="H16" s="82" t="s">
        <v>182</v>
      </c>
      <c r="I16" s="82" t="s">
        <v>183</v>
      </c>
      <c r="J16" s="82" t="s">
        <v>184</v>
      </c>
      <c r="K16" s="82" t="s">
        <v>185</v>
      </c>
      <c r="L16" s="82" t="s">
        <v>186</v>
      </c>
      <c r="M16" s="17"/>
      <c r="N16" s="60" t="s">
        <v>147</v>
      </c>
      <c r="O16" s="60" t="s">
        <v>149</v>
      </c>
      <c r="P16" s="82" t="s">
        <v>174</v>
      </c>
      <c r="Q16" s="82" t="s">
        <v>173</v>
      </c>
      <c r="R16" s="82" t="s">
        <v>200</v>
      </c>
      <c r="S16" s="82" t="s">
        <v>199</v>
      </c>
      <c r="T16" s="82" t="s">
        <v>157</v>
      </c>
      <c r="U16" s="60" t="s">
        <v>175</v>
      </c>
      <c r="V16" s="60" t="s">
        <v>176</v>
      </c>
      <c r="W16" s="60" t="s">
        <v>177</v>
      </c>
      <c r="X16" s="60" t="s">
        <v>178</v>
      </c>
      <c r="Y16" s="60" t="s">
        <v>179</v>
      </c>
      <c r="Z16" s="18"/>
      <c r="AA16" s="37" t="s">
        <v>14</v>
      </c>
      <c r="AB16" s="38" t="s">
        <v>15</v>
      </c>
      <c r="AC16" s="39" t="s">
        <v>16</v>
      </c>
      <c r="AD16" s="40" t="s">
        <v>17</v>
      </c>
    </row>
    <row r="17" spans="1:30" ht="15.75" thickBot="1" x14ac:dyDescent="0.25">
      <c r="A17" s="41" t="s">
        <v>18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3" t="s">
        <v>20</v>
      </c>
      <c r="K17" s="43" t="s">
        <v>20</v>
      </c>
      <c r="L17" s="43" t="s">
        <v>20</v>
      </c>
      <c r="M17" s="45"/>
      <c r="N17" s="15" t="s">
        <v>20</v>
      </c>
      <c r="O17" s="15" t="s">
        <v>20</v>
      </c>
      <c r="P17" s="43" t="s">
        <v>68</v>
      </c>
      <c r="Q17" s="43" t="s">
        <v>68</v>
      </c>
      <c r="R17" s="43" t="s">
        <v>20</v>
      </c>
      <c r="S17" s="43" t="s">
        <v>20</v>
      </c>
      <c r="T17" s="43" t="s">
        <v>20</v>
      </c>
      <c r="U17" s="15" t="s">
        <v>20</v>
      </c>
      <c r="V17" s="15" t="s">
        <v>20</v>
      </c>
      <c r="W17" s="15" t="s">
        <v>20</v>
      </c>
      <c r="X17" s="15" t="s">
        <v>20</v>
      </c>
      <c r="Y17" s="46" t="s">
        <v>20</v>
      </c>
      <c r="Z17" s="47"/>
      <c r="AA17" s="48"/>
      <c r="AB17" s="15"/>
      <c r="AC17" s="14"/>
      <c r="AD17" s="15"/>
    </row>
    <row r="18" spans="1:30" s="32" customFormat="1" x14ac:dyDescent="0.2">
      <c r="A18" s="49">
        <v>2400</v>
      </c>
      <c r="B18" s="50" t="s">
        <v>21</v>
      </c>
      <c r="C18" s="49">
        <v>50</v>
      </c>
      <c r="D18" s="49">
        <v>25</v>
      </c>
      <c r="E18" s="49">
        <v>25</v>
      </c>
      <c r="F18" s="49">
        <v>0</v>
      </c>
      <c r="G18" s="49">
        <v>0</v>
      </c>
      <c r="H18" s="49">
        <v>0</v>
      </c>
      <c r="I18" s="49">
        <v>0</v>
      </c>
      <c r="J18" s="49">
        <v>0</v>
      </c>
      <c r="K18" s="49">
        <v>0</v>
      </c>
      <c r="L18" s="49">
        <v>0</v>
      </c>
      <c r="M18" s="45"/>
      <c r="N18" s="52">
        <v>-50</v>
      </c>
      <c r="O18" s="52">
        <v>-25</v>
      </c>
      <c r="P18" s="49">
        <v>0</v>
      </c>
      <c r="Q18" s="49">
        <v>0</v>
      </c>
      <c r="R18" s="49">
        <v>0</v>
      </c>
      <c r="S18" s="49">
        <v>0</v>
      </c>
      <c r="T18" s="49">
        <v>0</v>
      </c>
      <c r="U18" s="52">
        <v>0</v>
      </c>
      <c r="V18" s="52">
        <v>0</v>
      </c>
      <c r="W18" s="52">
        <v>0</v>
      </c>
      <c r="X18" s="52">
        <v>0</v>
      </c>
      <c r="Y18" s="52">
        <v>0</v>
      </c>
      <c r="Z18" s="51"/>
      <c r="AA18" s="48">
        <f>SUM(E18:Y18)</f>
        <v>-50</v>
      </c>
      <c r="AB18" s="48">
        <f>SUM(C18:D18,F18:J18,P18:T18)</f>
        <v>75</v>
      </c>
      <c r="AC18" s="48">
        <f>SUM(E18,K18:L18)</f>
        <v>25</v>
      </c>
      <c r="AD18" s="15">
        <f>SUM(N18:O18,U18:Y18)</f>
        <v>-75</v>
      </c>
    </row>
    <row r="19" spans="1:30" x14ac:dyDescent="0.2">
      <c r="A19" s="53" t="s">
        <v>21</v>
      </c>
      <c r="B19" s="53" t="s">
        <v>22</v>
      </c>
      <c r="C19" s="53">
        <v>0</v>
      </c>
      <c r="D19" s="53">
        <v>0</v>
      </c>
      <c r="E19" s="53">
        <v>0</v>
      </c>
      <c r="F19" s="53">
        <v>0</v>
      </c>
      <c r="G19" s="53">
        <v>25</v>
      </c>
      <c r="H19" s="53">
        <v>25</v>
      </c>
      <c r="I19" s="53">
        <v>25</v>
      </c>
      <c r="J19" s="53">
        <v>25</v>
      </c>
      <c r="K19" s="53">
        <v>0</v>
      </c>
      <c r="L19" s="53">
        <v>25</v>
      </c>
      <c r="M19" s="45"/>
      <c r="N19" s="54">
        <v>0</v>
      </c>
      <c r="O19" s="54">
        <v>0</v>
      </c>
      <c r="P19" s="53">
        <v>0</v>
      </c>
      <c r="Q19" s="53">
        <v>0</v>
      </c>
      <c r="R19" s="53">
        <v>0</v>
      </c>
      <c r="S19" s="53">
        <v>0</v>
      </c>
      <c r="T19" s="53">
        <v>0</v>
      </c>
      <c r="U19" s="54">
        <v>-50</v>
      </c>
      <c r="V19" s="54">
        <v>-50</v>
      </c>
      <c r="W19" s="54">
        <v>0</v>
      </c>
      <c r="X19" s="54">
        <v>0</v>
      </c>
      <c r="Y19" s="54">
        <v>0</v>
      </c>
      <c r="Z19" s="51"/>
      <c r="AA19" s="55">
        <f t="shared" ref="AA19:AA42" si="0">SUM(E19:Y19)</f>
        <v>25</v>
      </c>
      <c r="AB19" s="55">
        <f t="shared" ref="AB19:AB42" si="1">SUM(C19:D19,F19:J19,P19:T19)</f>
        <v>100</v>
      </c>
      <c r="AC19" s="55">
        <f t="shared" ref="AC19:AC42" si="2">SUM(E19,K19:L19)</f>
        <v>25</v>
      </c>
      <c r="AD19" s="18">
        <f t="shared" ref="AD19:AD42" si="3">SUM(N19:O19,U19:Y19)</f>
        <v>-100</v>
      </c>
    </row>
    <row r="20" spans="1:30" x14ac:dyDescent="0.2">
      <c r="A20" s="53" t="s">
        <v>22</v>
      </c>
      <c r="B20" s="53" t="s">
        <v>23</v>
      </c>
      <c r="C20" s="53">
        <v>0</v>
      </c>
      <c r="D20" s="53">
        <v>0</v>
      </c>
      <c r="E20" s="53">
        <v>0</v>
      </c>
      <c r="F20" s="53">
        <v>0</v>
      </c>
      <c r="G20" s="53">
        <v>25</v>
      </c>
      <c r="H20" s="53">
        <v>25</v>
      </c>
      <c r="I20" s="53">
        <v>25</v>
      </c>
      <c r="J20" s="53">
        <v>25</v>
      </c>
      <c r="K20" s="53">
        <v>0</v>
      </c>
      <c r="L20" s="53">
        <v>25</v>
      </c>
      <c r="M20" s="45"/>
      <c r="N20" s="54">
        <v>0</v>
      </c>
      <c r="O20" s="54">
        <v>0</v>
      </c>
      <c r="P20" s="53">
        <v>0</v>
      </c>
      <c r="Q20" s="53">
        <v>0</v>
      </c>
      <c r="R20" s="53">
        <v>0</v>
      </c>
      <c r="S20" s="53">
        <v>0</v>
      </c>
      <c r="T20" s="53">
        <v>0</v>
      </c>
      <c r="U20" s="54">
        <v>-50</v>
      </c>
      <c r="V20" s="54">
        <v>-50</v>
      </c>
      <c r="W20" s="54">
        <v>0</v>
      </c>
      <c r="X20" s="54">
        <v>0</v>
      </c>
      <c r="Y20" s="54">
        <v>0</v>
      </c>
      <c r="Z20" s="51"/>
      <c r="AA20" s="55">
        <f t="shared" si="0"/>
        <v>25</v>
      </c>
      <c r="AB20" s="55">
        <f t="shared" si="1"/>
        <v>100</v>
      </c>
      <c r="AC20" s="55">
        <f t="shared" si="2"/>
        <v>25</v>
      </c>
      <c r="AD20" s="18">
        <f t="shared" si="3"/>
        <v>-100</v>
      </c>
    </row>
    <row r="21" spans="1:30" x14ac:dyDescent="0.2">
      <c r="A21" s="53" t="s">
        <v>23</v>
      </c>
      <c r="B21" s="53" t="s">
        <v>24</v>
      </c>
      <c r="C21" s="53">
        <v>0</v>
      </c>
      <c r="D21" s="53">
        <v>0</v>
      </c>
      <c r="E21" s="53">
        <v>0</v>
      </c>
      <c r="F21" s="53">
        <v>0</v>
      </c>
      <c r="G21" s="53">
        <v>25</v>
      </c>
      <c r="H21" s="53">
        <v>25</v>
      </c>
      <c r="I21" s="53">
        <v>25</v>
      </c>
      <c r="J21" s="53">
        <v>25</v>
      </c>
      <c r="K21" s="53">
        <v>0</v>
      </c>
      <c r="L21" s="53">
        <v>25</v>
      </c>
      <c r="M21" s="45"/>
      <c r="N21" s="54">
        <v>0</v>
      </c>
      <c r="O21" s="54">
        <v>0</v>
      </c>
      <c r="P21" s="53">
        <v>0</v>
      </c>
      <c r="Q21" s="53">
        <v>0</v>
      </c>
      <c r="R21" s="53">
        <v>0</v>
      </c>
      <c r="S21" s="53">
        <v>0</v>
      </c>
      <c r="T21" s="53">
        <v>0</v>
      </c>
      <c r="U21" s="54">
        <v>-50</v>
      </c>
      <c r="V21" s="54">
        <v>-50</v>
      </c>
      <c r="W21" s="54">
        <v>0</v>
      </c>
      <c r="X21" s="54">
        <v>0</v>
      </c>
      <c r="Y21" s="54">
        <v>0</v>
      </c>
      <c r="Z21" s="51"/>
      <c r="AA21" s="55">
        <f t="shared" si="0"/>
        <v>25</v>
      </c>
      <c r="AB21" s="55">
        <f t="shared" si="1"/>
        <v>100</v>
      </c>
      <c r="AC21" s="55">
        <f t="shared" si="2"/>
        <v>25</v>
      </c>
      <c r="AD21" s="18">
        <f t="shared" si="3"/>
        <v>-100</v>
      </c>
    </row>
    <row r="22" spans="1:30" x14ac:dyDescent="0.2">
      <c r="A22" s="53" t="s">
        <v>24</v>
      </c>
      <c r="B22" s="53" t="s">
        <v>25</v>
      </c>
      <c r="C22" s="53">
        <v>0</v>
      </c>
      <c r="D22" s="53">
        <v>0</v>
      </c>
      <c r="E22" s="53">
        <v>0</v>
      </c>
      <c r="F22" s="53">
        <v>0</v>
      </c>
      <c r="G22" s="53">
        <v>25</v>
      </c>
      <c r="H22" s="53">
        <v>25</v>
      </c>
      <c r="I22" s="53">
        <v>25</v>
      </c>
      <c r="J22" s="53">
        <v>25</v>
      </c>
      <c r="K22" s="53">
        <v>0</v>
      </c>
      <c r="L22" s="53">
        <v>25</v>
      </c>
      <c r="M22" s="45"/>
      <c r="N22" s="54">
        <v>0</v>
      </c>
      <c r="O22" s="54">
        <v>0</v>
      </c>
      <c r="P22" s="53">
        <v>0</v>
      </c>
      <c r="Q22" s="53">
        <v>0</v>
      </c>
      <c r="R22" s="53">
        <v>0</v>
      </c>
      <c r="S22" s="53">
        <v>0</v>
      </c>
      <c r="T22" s="53">
        <v>0</v>
      </c>
      <c r="U22" s="54">
        <v>-50</v>
      </c>
      <c r="V22" s="54">
        <v>-50</v>
      </c>
      <c r="W22" s="54">
        <v>0</v>
      </c>
      <c r="X22" s="54">
        <v>0</v>
      </c>
      <c r="Y22" s="54">
        <v>0</v>
      </c>
      <c r="Z22" s="51"/>
      <c r="AA22" s="55">
        <f t="shared" si="0"/>
        <v>25</v>
      </c>
      <c r="AB22" s="55">
        <f t="shared" si="1"/>
        <v>100</v>
      </c>
      <c r="AC22" s="55">
        <f t="shared" si="2"/>
        <v>25</v>
      </c>
      <c r="AD22" s="18">
        <f t="shared" si="3"/>
        <v>-100</v>
      </c>
    </row>
    <row r="23" spans="1:30" x14ac:dyDescent="0.2">
      <c r="A23" s="53" t="s">
        <v>25</v>
      </c>
      <c r="B23" s="53" t="s">
        <v>26</v>
      </c>
      <c r="C23" s="53">
        <v>0</v>
      </c>
      <c r="D23" s="53">
        <v>0</v>
      </c>
      <c r="E23" s="53">
        <v>0</v>
      </c>
      <c r="F23" s="53">
        <v>0</v>
      </c>
      <c r="G23" s="53">
        <v>25</v>
      </c>
      <c r="H23" s="53">
        <v>25</v>
      </c>
      <c r="I23" s="53">
        <v>25</v>
      </c>
      <c r="J23" s="53">
        <v>25</v>
      </c>
      <c r="K23" s="53">
        <v>0</v>
      </c>
      <c r="L23" s="53">
        <v>25</v>
      </c>
      <c r="M23" s="45"/>
      <c r="N23" s="54">
        <v>0</v>
      </c>
      <c r="O23" s="54">
        <v>0</v>
      </c>
      <c r="P23" s="53">
        <v>0</v>
      </c>
      <c r="Q23" s="53">
        <v>0</v>
      </c>
      <c r="R23" s="53">
        <v>0</v>
      </c>
      <c r="S23" s="53">
        <v>0</v>
      </c>
      <c r="T23" s="53">
        <v>0</v>
      </c>
      <c r="U23" s="54">
        <v>-50</v>
      </c>
      <c r="V23" s="54">
        <v>-50</v>
      </c>
      <c r="W23" s="54">
        <v>0</v>
      </c>
      <c r="X23" s="54">
        <v>0</v>
      </c>
      <c r="Y23" s="54">
        <v>0</v>
      </c>
      <c r="Z23" s="51"/>
      <c r="AA23" s="55">
        <f t="shared" si="0"/>
        <v>25</v>
      </c>
      <c r="AB23" s="55">
        <f t="shared" si="1"/>
        <v>100</v>
      </c>
      <c r="AC23" s="55">
        <f t="shared" si="2"/>
        <v>25</v>
      </c>
      <c r="AD23" s="18">
        <f t="shared" si="3"/>
        <v>-100</v>
      </c>
    </row>
    <row r="24" spans="1:30" x14ac:dyDescent="0.2">
      <c r="A24" s="53" t="s">
        <v>26</v>
      </c>
      <c r="B24" s="53" t="s">
        <v>27</v>
      </c>
      <c r="C24" s="53">
        <v>0</v>
      </c>
      <c r="D24" s="53">
        <v>0</v>
      </c>
      <c r="E24" s="53">
        <v>0</v>
      </c>
      <c r="F24" s="53">
        <v>0</v>
      </c>
      <c r="G24" s="53">
        <v>25</v>
      </c>
      <c r="H24" s="53">
        <v>25</v>
      </c>
      <c r="I24" s="53">
        <v>25</v>
      </c>
      <c r="J24" s="53">
        <v>25</v>
      </c>
      <c r="K24" s="53">
        <v>0</v>
      </c>
      <c r="L24" s="53">
        <v>25</v>
      </c>
      <c r="M24" s="45"/>
      <c r="N24" s="54">
        <v>0</v>
      </c>
      <c r="O24" s="54">
        <v>0</v>
      </c>
      <c r="P24" s="53">
        <v>0</v>
      </c>
      <c r="Q24" s="53">
        <v>0</v>
      </c>
      <c r="R24" s="53">
        <v>0</v>
      </c>
      <c r="S24" s="53">
        <v>0</v>
      </c>
      <c r="T24" s="53">
        <v>0</v>
      </c>
      <c r="U24" s="54">
        <v>-50</v>
      </c>
      <c r="V24" s="54">
        <v>-50</v>
      </c>
      <c r="W24" s="54">
        <v>0</v>
      </c>
      <c r="X24" s="54">
        <v>0</v>
      </c>
      <c r="Y24" s="54">
        <v>0</v>
      </c>
      <c r="Z24" s="51"/>
      <c r="AA24" s="55">
        <f t="shared" si="0"/>
        <v>25</v>
      </c>
      <c r="AB24" s="55">
        <f t="shared" si="1"/>
        <v>100</v>
      </c>
      <c r="AC24" s="55">
        <f t="shared" si="2"/>
        <v>25</v>
      </c>
      <c r="AD24" s="18">
        <f t="shared" si="3"/>
        <v>-100</v>
      </c>
    </row>
    <row r="25" spans="1:30" s="30" customFormat="1" x14ac:dyDescent="0.2">
      <c r="A25" s="53" t="s">
        <v>27</v>
      </c>
      <c r="B25" s="53" t="s">
        <v>28</v>
      </c>
      <c r="C25" s="53">
        <v>0</v>
      </c>
      <c r="D25" s="53">
        <v>0</v>
      </c>
      <c r="E25" s="53">
        <v>0</v>
      </c>
      <c r="F25" s="53">
        <v>50</v>
      </c>
      <c r="G25" s="53">
        <v>0</v>
      </c>
      <c r="H25" s="53">
        <v>0</v>
      </c>
      <c r="I25" s="53">
        <v>0</v>
      </c>
      <c r="J25" s="53">
        <v>0</v>
      </c>
      <c r="K25" s="53">
        <v>30</v>
      </c>
      <c r="L25" s="53">
        <v>0</v>
      </c>
      <c r="M25" s="45"/>
      <c r="N25" s="54">
        <v>0</v>
      </c>
      <c r="O25" s="54">
        <v>0</v>
      </c>
      <c r="P25" s="53">
        <v>-25</v>
      </c>
      <c r="Q25" s="53">
        <v>-25</v>
      </c>
      <c r="R25" s="53">
        <v>-25</v>
      </c>
      <c r="S25" s="53">
        <v>-25</v>
      </c>
      <c r="T25" s="53">
        <v>-25</v>
      </c>
      <c r="U25" s="54">
        <v>0</v>
      </c>
      <c r="V25" s="54">
        <v>0</v>
      </c>
      <c r="W25" s="54">
        <v>-50</v>
      </c>
      <c r="X25" s="54">
        <v>-30</v>
      </c>
      <c r="Y25" s="54">
        <v>-53</v>
      </c>
      <c r="Z25" s="51"/>
      <c r="AA25" s="55">
        <f t="shared" si="0"/>
        <v>-178</v>
      </c>
      <c r="AB25" s="55">
        <f t="shared" si="1"/>
        <v>-75</v>
      </c>
      <c r="AC25" s="55">
        <f t="shared" si="2"/>
        <v>30</v>
      </c>
      <c r="AD25" s="18">
        <f t="shared" si="3"/>
        <v>-133</v>
      </c>
    </row>
    <row r="26" spans="1:30" s="30" customFormat="1" x14ac:dyDescent="0.2">
      <c r="A26" s="53" t="s">
        <v>28</v>
      </c>
      <c r="B26" s="53" t="s">
        <v>29</v>
      </c>
      <c r="C26" s="53">
        <v>0</v>
      </c>
      <c r="D26" s="53">
        <v>0</v>
      </c>
      <c r="E26" s="53">
        <v>0</v>
      </c>
      <c r="F26" s="53">
        <v>50</v>
      </c>
      <c r="G26" s="53">
        <v>0</v>
      </c>
      <c r="H26" s="53">
        <v>0</v>
      </c>
      <c r="I26" s="53">
        <v>0</v>
      </c>
      <c r="J26" s="53">
        <v>0</v>
      </c>
      <c r="K26" s="53">
        <v>30</v>
      </c>
      <c r="L26" s="53">
        <v>0</v>
      </c>
      <c r="M26" s="45"/>
      <c r="N26" s="54">
        <v>0</v>
      </c>
      <c r="O26" s="54">
        <v>0</v>
      </c>
      <c r="P26" s="53">
        <v>-25</v>
      </c>
      <c r="Q26" s="53">
        <v>-25</v>
      </c>
      <c r="R26" s="53">
        <v>-25</v>
      </c>
      <c r="S26" s="53">
        <v>-25</v>
      </c>
      <c r="T26" s="53">
        <v>-25</v>
      </c>
      <c r="U26" s="54">
        <v>0</v>
      </c>
      <c r="V26" s="54">
        <v>0</v>
      </c>
      <c r="W26" s="54">
        <v>-50</v>
      </c>
      <c r="X26" s="54">
        <v>-30</v>
      </c>
      <c r="Y26" s="54">
        <v>-53</v>
      </c>
      <c r="Z26" s="51"/>
      <c r="AA26" s="55">
        <f t="shared" si="0"/>
        <v>-178</v>
      </c>
      <c r="AB26" s="55">
        <f t="shared" si="1"/>
        <v>-75</v>
      </c>
      <c r="AC26" s="55">
        <f t="shared" si="2"/>
        <v>30</v>
      </c>
      <c r="AD26" s="18">
        <f t="shared" si="3"/>
        <v>-133</v>
      </c>
    </row>
    <row r="27" spans="1:30" s="30" customFormat="1" x14ac:dyDescent="0.2">
      <c r="A27" s="53" t="s">
        <v>29</v>
      </c>
      <c r="B27" s="53" t="s">
        <v>30</v>
      </c>
      <c r="C27" s="53">
        <v>0</v>
      </c>
      <c r="D27" s="53">
        <v>0</v>
      </c>
      <c r="E27" s="53">
        <v>0</v>
      </c>
      <c r="F27" s="53">
        <v>50</v>
      </c>
      <c r="G27" s="53">
        <v>0</v>
      </c>
      <c r="H27" s="53">
        <v>0</v>
      </c>
      <c r="I27" s="53">
        <v>0</v>
      </c>
      <c r="J27" s="53">
        <v>0</v>
      </c>
      <c r="K27" s="53">
        <v>30</v>
      </c>
      <c r="L27" s="53">
        <v>0</v>
      </c>
      <c r="M27" s="45"/>
      <c r="N27" s="54">
        <v>0</v>
      </c>
      <c r="O27" s="54">
        <v>0</v>
      </c>
      <c r="P27" s="53">
        <v>-25</v>
      </c>
      <c r="Q27" s="53">
        <v>-25</v>
      </c>
      <c r="R27" s="53">
        <v>-25</v>
      </c>
      <c r="S27" s="53">
        <v>-25</v>
      </c>
      <c r="T27" s="53">
        <v>-25</v>
      </c>
      <c r="U27" s="54">
        <v>0</v>
      </c>
      <c r="V27" s="54">
        <v>0</v>
      </c>
      <c r="W27" s="54">
        <v>-50</v>
      </c>
      <c r="X27" s="54">
        <v>-30</v>
      </c>
      <c r="Y27" s="54">
        <v>-53</v>
      </c>
      <c r="Z27" s="51"/>
      <c r="AA27" s="55">
        <f t="shared" si="0"/>
        <v>-178</v>
      </c>
      <c r="AB27" s="55">
        <f t="shared" si="1"/>
        <v>-75</v>
      </c>
      <c r="AC27" s="55">
        <f t="shared" si="2"/>
        <v>30</v>
      </c>
      <c r="AD27" s="18">
        <f t="shared" si="3"/>
        <v>-133</v>
      </c>
    </row>
    <row r="28" spans="1:30" s="30" customFormat="1" x14ac:dyDescent="0.2">
      <c r="A28" s="53">
        <v>1000</v>
      </c>
      <c r="B28" s="53">
        <v>1100</v>
      </c>
      <c r="C28" s="53">
        <v>0</v>
      </c>
      <c r="D28" s="53">
        <v>0</v>
      </c>
      <c r="E28" s="53">
        <v>0</v>
      </c>
      <c r="F28" s="53">
        <v>50</v>
      </c>
      <c r="G28" s="53">
        <v>0</v>
      </c>
      <c r="H28" s="53">
        <v>0</v>
      </c>
      <c r="I28" s="53">
        <v>0</v>
      </c>
      <c r="J28" s="53">
        <v>0</v>
      </c>
      <c r="K28" s="53">
        <v>30</v>
      </c>
      <c r="L28" s="53">
        <v>0</v>
      </c>
      <c r="M28" s="45"/>
      <c r="N28" s="54">
        <v>0</v>
      </c>
      <c r="O28" s="54">
        <v>0</v>
      </c>
      <c r="P28" s="53">
        <v>-25</v>
      </c>
      <c r="Q28" s="53">
        <v>-25</v>
      </c>
      <c r="R28" s="53">
        <v>-25</v>
      </c>
      <c r="S28" s="53">
        <v>-25</v>
      </c>
      <c r="T28" s="53">
        <v>-25</v>
      </c>
      <c r="U28" s="54">
        <v>0</v>
      </c>
      <c r="V28" s="54">
        <v>0</v>
      </c>
      <c r="W28" s="54">
        <v>-50</v>
      </c>
      <c r="X28" s="54">
        <v>-30</v>
      </c>
      <c r="Y28" s="54">
        <v>-53</v>
      </c>
      <c r="Z28" s="51"/>
      <c r="AA28" s="55">
        <f t="shared" si="0"/>
        <v>-178</v>
      </c>
      <c r="AB28" s="55">
        <f t="shared" si="1"/>
        <v>-75</v>
      </c>
      <c r="AC28" s="55">
        <f t="shared" si="2"/>
        <v>30</v>
      </c>
      <c r="AD28" s="18">
        <f t="shared" si="3"/>
        <v>-133</v>
      </c>
    </row>
    <row r="29" spans="1:30" s="30" customFormat="1" x14ac:dyDescent="0.2">
      <c r="A29" s="53">
        <v>1100</v>
      </c>
      <c r="B29" s="53">
        <v>1200</v>
      </c>
      <c r="C29" s="53">
        <v>0</v>
      </c>
      <c r="D29" s="53">
        <v>0</v>
      </c>
      <c r="E29" s="53">
        <v>0</v>
      </c>
      <c r="F29" s="53">
        <v>50</v>
      </c>
      <c r="G29" s="53">
        <v>0</v>
      </c>
      <c r="H29" s="53">
        <v>0</v>
      </c>
      <c r="I29" s="53">
        <v>0</v>
      </c>
      <c r="J29" s="53">
        <v>0</v>
      </c>
      <c r="K29" s="53">
        <v>30</v>
      </c>
      <c r="L29" s="53">
        <v>0</v>
      </c>
      <c r="M29" s="45"/>
      <c r="N29" s="54">
        <v>0</v>
      </c>
      <c r="O29" s="54">
        <v>0</v>
      </c>
      <c r="P29" s="53">
        <v>-25</v>
      </c>
      <c r="Q29" s="53">
        <v>-25</v>
      </c>
      <c r="R29" s="53">
        <v>-25</v>
      </c>
      <c r="S29" s="53">
        <v>-25</v>
      </c>
      <c r="T29" s="53">
        <v>-25</v>
      </c>
      <c r="U29" s="54">
        <v>0</v>
      </c>
      <c r="V29" s="54">
        <v>0</v>
      </c>
      <c r="W29" s="54">
        <v>-50</v>
      </c>
      <c r="X29" s="54">
        <v>-30</v>
      </c>
      <c r="Y29" s="54">
        <v>-53</v>
      </c>
      <c r="Z29" s="51"/>
      <c r="AA29" s="55">
        <f t="shared" si="0"/>
        <v>-178</v>
      </c>
      <c r="AB29" s="55">
        <f t="shared" si="1"/>
        <v>-75</v>
      </c>
      <c r="AC29" s="55">
        <f t="shared" si="2"/>
        <v>30</v>
      </c>
      <c r="AD29" s="18">
        <f t="shared" si="3"/>
        <v>-133</v>
      </c>
    </row>
    <row r="30" spans="1:30" s="30" customFormat="1" x14ac:dyDescent="0.2">
      <c r="A30" s="53">
        <v>1200</v>
      </c>
      <c r="B30" s="53">
        <v>1300</v>
      </c>
      <c r="C30" s="53">
        <v>0</v>
      </c>
      <c r="D30" s="53">
        <v>0</v>
      </c>
      <c r="E30" s="53">
        <v>0</v>
      </c>
      <c r="F30" s="53">
        <v>50</v>
      </c>
      <c r="G30" s="53">
        <v>0</v>
      </c>
      <c r="H30" s="53">
        <v>0</v>
      </c>
      <c r="I30" s="53">
        <v>0</v>
      </c>
      <c r="J30" s="53">
        <v>0</v>
      </c>
      <c r="K30" s="53">
        <v>30</v>
      </c>
      <c r="L30" s="53">
        <v>0</v>
      </c>
      <c r="M30" s="45"/>
      <c r="N30" s="54">
        <v>0</v>
      </c>
      <c r="O30" s="54">
        <v>0</v>
      </c>
      <c r="P30" s="53">
        <v>-25</v>
      </c>
      <c r="Q30" s="53">
        <v>-25</v>
      </c>
      <c r="R30" s="53">
        <v>-25</v>
      </c>
      <c r="S30" s="53">
        <v>-25</v>
      </c>
      <c r="T30" s="53">
        <v>-25</v>
      </c>
      <c r="U30" s="54">
        <v>0</v>
      </c>
      <c r="V30" s="54">
        <v>0</v>
      </c>
      <c r="W30" s="54">
        <v>-50</v>
      </c>
      <c r="X30" s="54">
        <v>-30</v>
      </c>
      <c r="Y30" s="54">
        <v>-53</v>
      </c>
      <c r="Z30" s="51"/>
      <c r="AA30" s="55">
        <f t="shared" si="0"/>
        <v>-178</v>
      </c>
      <c r="AB30" s="55">
        <f t="shared" si="1"/>
        <v>-75</v>
      </c>
      <c r="AC30" s="55">
        <f t="shared" si="2"/>
        <v>30</v>
      </c>
      <c r="AD30" s="18">
        <f t="shared" si="3"/>
        <v>-133</v>
      </c>
    </row>
    <row r="31" spans="1:30" s="30" customFormat="1" x14ac:dyDescent="0.2">
      <c r="A31" s="53">
        <v>1300</v>
      </c>
      <c r="B31" s="53">
        <v>1400</v>
      </c>
      <c r="C31" s="53">
        <v>0</v>
      </c>
      <c r="D31" s="53">
        <v>0</v>
      </c>
      <c r="E31" s="53">
        <v>0</v>
      </c>
      <c r="F31" s="53">
        <v>50</v>
      </c>
      <c r="G31" s="53">
        <v>0</v>
      </c>
      <c r="H31" s="53">
        <v>0</v>
      </c>
      <c r="I31" s="53">
        <v>0</v>
      </c>
      <c r="J31" s="53">
        <v>0</v>
      </c>
      <c r="K31" s="53">
        <v>30</v>
      </c>
      <c r="L31" s="53">
        <v>0</v>
      </c>
      <c r="M31" s="45"/>
      <c r="N31" s="54">
        <v>0</v>
      </c>
      <c r="O31" s="54">
        <v>0</v>
      </c>
      <c r="P31" s="53">
        <v>-25</v>
      </c>
      <c r="Q31" s="53">
        <v>-25</v>
      </c>
      <c r="R31" s="53">
        <v>-25</v>
      </c>
      <c r="S31" s="53">
        <v>-25</v>
      </c>
      <c r="T31" s="53">
        <v>-25</v>
      </c>
      <c r="U31" s="54">
        <v>0</v>
      </c>
      <c r="V31" s="54">
        <v>0</v>
      </c>
      <c r="W31" s="54">
        <v>-50</v>
      </c>
      <c r="X31" s="54">
        <v>-30</v>
      </c>
      <c r="Y31" s="54">
        <v>-53</v>
      </c>
      <c r="Z31" s="51"/>
      <c r="AA31" s="55">
        <f t="shared" si="0"/>
        <v>-178</v>
      </c>
      <c r="AB31" s="55">
        <f t="shared" si="1"/>
        <v>-75</v>
      </c>
      <c r="AC31" s="55">
        <f t="shared" si="2"/>
        <v>30</v>
      </c>
      <c r="AD31" s="18">
        <f t="shared" si="3"/>
        <v>-133</v>
      </c>
    </row>
    <row r="32" spans="1:30" s="30" customFormat="1" x14ac:dyDescent="0.2">
      <c r="A32" s="53">
        <v>1400</v>
      </c>
      <c r="B32" s="53">
        <v>1500</v>
      </c>
      <c r="C32" s="53">
        <v>0</v>
      </c>
      <c r="D32" s="53">
        <v>0</v>
      </c>
      <c r="E32" s="53">
        <v>0</v>
      </c>
      <c r="F32" s="53">
        <v>50</v>
      </c>
      <c r="G32" s="53">
        <v>0</v>
      </c>
      <c r="H32" s="53">
        <v>0</v>
      </c>
      <c r="I32" s="53">
        <v>0</v>
      </c>
      <c r="J32" s="53">
        <v>0</v>
      </c>
      <c r="K32" s="53">
        <v>30</v>
      </c>
      <c r="L32" s="53">
        <v>0</v>
      </c>
      <c r="M32" s="45"/>
      <c r="N32" s="54">
        <v>0</v>
      </c>
      <c r="O32" s="54">
        <v>0</v>
      </c>
      <c r="P32" s="53">
        <v>-25</v>
      </c>
      <c r="Q32" s="53">
        <v>-25</v>
      </c>
      <c r="R32" s="53">
        <v>-25</v>
      </c>
      <c r="S32" s="53">
        <v>-25</v>
      </c>
      <c r="T32" s="53">
        <v>-25</v>
      </c>
      <c r="U32" s="54">
        <v>0</v>
      </c>
      <c r="V32" s="54">
        <v>0</v>
      </c>
      <c r="W32" s="54">
        <v>-50</v>
      </c>
      <c r="X32" s="54">
        <v>-30</v>
      </c>
      <c r="Y32" s="54">
        <v>-53</v>
      </c>
      <c r="Z32" s="51"/>
      <c r="AA32" s="55">
        <f t="shared" si="0"/>
        <v>-178</v>
      </c>
      <c r="AB32" s="55">
        <f t="shared" si="1"/>
        <v>-75</v>
      </c>
      <c r="AC32" s="55">
        <f t="shared" si="2"/>
        <v>30</v>
      </c>
      <c r="AD32" s="18">
        <f t="shared" si="3"/>
        <v>-133</v>
      </c>
    </row>
    <row r="33" spans="1:32" s="30" customFormat="1" x14ac:dyDescent="0.2">
      <c r="A33" s="53">
        <v>1500</v>
      </c>
      <c r="B33" s="53">
        <v>1600</v>
      </c>
      <c r="C33" s="53">
        <v>0</v>
      </c>
      <c r="D33" s="53">
        <v>0</v>
      </c>
      <c r="E33" s="53">
        <v>0</v>
      </c>
      <c r="F33" s="53">
        <v>50</v>
      </c>
      <c r="G33" s="53">
        <v>0</v>
      </c>
      <c r="H33" s="53">
        <v>0</v>
      </c>
      <c r="I33" s="53">
        <v>0</v>
      </c>
      <c r="J33" s="53">
        <v>0</v>
      </c>
      <c r="K33" s="53">
        <v>30</v>
      </c>
      <c r="L33" s="53">
        <v>0</v>
      </c>
      <c r="M33" s="45"/>
      <c r="N33" s="54">
        <v>0</v>
      </c>
      <c r="O33" s="54">
        <v>0</v>
      </c>
      <c r="P33" s="53">
        <v>-25</v>
      </c>
      <c r="Q33" s="53">
        <v>-25</v>
      </c>
      <c r="R33" s="53">
        <v>-25</v>
      </c>
      <c r="S33" s="53">
        <v>-25</v>
      </c>
      <c r="T33" s="53">
        <v>-25</v>
      </c>
      <c r="U33" s="54">
        <v>0</v>
      </c>
      <c r="V33" s="54">
        <v>0</v>
      </c>
      <c r="W33" s="54">
        <v>-50</v>
      </c>
      <c r="X33" s="54">
        <v>-30</v>
      </c>
      <c r="Y33" s="54">
        <v>-53</v>
      </c>
      <c r="Z33" s="51"/>
      <c r="AA33" s="55">
        <f t="shared" si="0"/>
        <v>-178</v>
      </c>
      <c r="AB33" s="55">
        <f t="shared" si="1"/>
        <v>-75</v>
      </c>
      <c r="AC33" s="55">
        <f t="shared" si="2"/>
        <v>30</v>
      </c>
      <c r="AD33" s="18">
        <f t="shared" si="3"/>
        <v>-133</v>
      </c>
    </row>
    <row r="34" spans="1:32" s="30" customFormat="1" x14ac:dyDescent="0.2">
      <c r="A34" s="53">
        <v>1600</v>
      </c>
      <c r="B34" s="53">
        <v>1700</v>
      </c>
      <c r="C34" s="53">
        <v>0</v>
      </c>
      <c r="D34" s="53">
        <v>0</v>
      </c>
      <c r="E34" s="53">
        <v>0</v>
      </c>
      <c r="F34" s="53">
        <v>50</v>
      </c>
      <c r="G34" s="53">
        <v>0</v>
      </c>
      <c r="H34" s="53">
        <v>0</v>
      </c>
      <c r="I34" s="53">
        <v>0</v>
      </c>
      <c r="J34" s="53">
        <v>0</v>
      </c>
      <c r="K34" s="53">
        <v>30</v>
      </c>
      <c r="L34" s="53">
        <v>0</v>
      </c>
      <c r="M34" s="45"/>
      <c r="N34" s="54">
        <v>0</v>
      </c>
      <c r="O34" s="54">
        <v>0</v>
      </c>
      <c r="P34" s="53">
        <v>-25</v>
      </c>
      <c r="Q34" s="53">
        <v>-25</v>
      </c>
      <c r="R34" s="53">
        <v>-25</v>
      </c>
      <c r="S34" s="53">
        <v>-25</v>
      </c>
      <c r="T34" s="53">
        <v>-25</v>
      </c>
      <c r="U34" s="54">
        <v>0</v>
      </c>
      <c r="V34" s="54">
        <v>0</v>
      </c>
      <c r="W34" s="54">
        <v>-50</v>
      </c>
      <c r="X34" s="54">
        <v>-30</v>
      </c>
      <c r="Y34" s="54">
        <v>-53</v>
      </c>
      <c r="Z34" s="51"/>
      <c r="AA34" s="55">
        <f t="shared" si="0"/>
        <v>-178</v>
      </c>
      <c r="AB34" s="55">
        <f t="shared" si="1"/>
        <v>-75</v>
      </c>
      <c r="AC34" s="55">
        <f t="shared" si="2"/>
        <v>30</v>
      </c>
      <c r="AD34" s="18">
        <f t="shared" si="3"/>
        <v>-133</v>
      </c>
    </row>
    <row r="35" spans="1:32" s="30" customFormat="1" x14ac:dyDescent="0.2">
      <c r="A35" s="53">
        <v>1700</v>
      </c>
      <c r="B35" s="53">
        <v>1800</v>
      </c>
      <c r="C35" s="53">
        <v>0</v>
      </c>
      <c r="D35" s="53">
        <v>0</v>
      </c>
      <c r="E35" s="53">
        <v>0</v>
      </c>
      <c r="F35" s="53">
        <v>50</v>
      </c>
      <c r="G35" s="53">
        <v>0</v>
      </c>
      <c r="H35" s="53">
        <v>0</v>
      </c>
      <c r="I35" s="53">
        <v>0</v>
      </c>
      <c r="J35" s="53">
        <v>0</v>
      </c>
      <c r="K35" s="53">
        <v>30</v>
      </c>
      <c r="L35" s="53">
        <v>0</v>
      </c>
      <c r="M35" s="45"/>
      <c r="N35" s="54">
        <v>0</v>
      </c>
      <c r="O35" s="54">
        <v>0</v>
      </c>
      <c r="P35" s="53">
        <v>-25</v>
      </c>
      <c r="Q35" s="53">
        <v>-25</v>
      </c>
      <c r="R35" s="53">
        <v>-25</v>
      </c>
      <c r="S35" s="53">
        <v>-25</v>
      </c>
      <c r="T35" s="53">
        <v>-25</v>
      </c>
      <c r="U35" s="54">
        <v>0</v>
      </c>
      <c r="V35" s="54">
        <v>0</v>
      </c>
      <c r="W35" s="54">
        <v>-50</v>
      </c>
      <c r="X35" s="54">
        <v>-30</v>
      </c>
      <c r="Y35" s="54">
        <v>-53</v>
      </c>
      <c r="Z35" s="51"/>
      <c r="AA35" s="55">
        <f t="shared" si="0"/>
        <v>-178</v>
      </c>
      <c r="AB35" s="55">
        <f t="shared" si="1"/>
        <v>-75</v>
      </c>
      <c r="AC35" s="55">
        <f t="shared" si="2"/>
        <v>30</v>
      </c>
      <c r="AD35" s="18">
        <f t="shared" si="3"/>
        <v>-133</v>
      </c>
    </row>
    <row r="36" spans="1:32" s="30" customFormat="1" x14ac:dyDescent="0.2">
      <c r="A36" s="53">
        <v>1800</v>
      </c>
      <c r="B36" s="53">
        <v>1900</v>
      </c>
      <c r="C36" s="53">
        <v>0</v>
      </c>
      <c r="D36" s="53">
        <v>0</v>
      </c>
      <c r="E36" s="53">
        <v>0</v>
      </c>
      <c r="F36" s="53">
        <v>50</v>
      </c>
      <c r="G36" s="53">
        <v>0</v>
      </c>
      <c r="H36" s="53">
        <v>0</v>
      </c>
      <c r="I36" s="53">
        <v>0</v>
      </c>
      <c r="J36" s="53">
        <v>0</v>
      </c>
      <c r="K36" s="53">
        <v>30</v>
      </c>
      <c r="L36" s="53">
        <v>0</v>
      </c>
      <c r="M36" s="45"/>
      <c r="N36" s="54">
        <v>0</v>
      </c>
      <c r="O36" s="54">
        <v>0</v>
      </c>
      <c r="P36" s="53">
        <v>-25</v>
      </c>
      <c r="Q36" s="53">
        <v>-25</v>
      </c>
      <c r="R36" s="53">
        <v>-25</v>
      </c>
      <c r="S36" s="53">
        <v>-25</v>
      </c>
      <c r="T36" s="53">
        <v>-25</v>
      </c>
      <c r="U36" s="54">
        <v>0</v>
      </c>
      <c r="V36" s="54">
        <v>0</v>
      </c>
      <c r="W36" s="54">
        <v>-50</v>
      </c>
      <c r="X36" s="54">
        <v>-30</v>
      </c>
      <c r="Y36" s="54">
        <v>-53</v>
      </c>
      <c r="Z36" s="51"/>
      <c r="AA36" s="55">
        <f t="shared" si="0"/>
        <v>-178</v>
      </c>
      <c r="AB36" s="55">
        <f t="shared" si="1"/>
        <v>-75</v>
      </c>
      <c r="AC36" s="55">
        <f t="shared" si="2"/>
        <v>30</v>
      </c>
      <c r="AD36" s="18">
        <f t="shared" si="3"/>
        <v>-133</v>
      </c>
    </row>
    <row r="37" spans="1:32" s="30" customFormat="1" x14ac:dyDescent="0.2">
      <c r="A37" s="53">
        <v>1900</v>
      </c>
      <c r="B37" s="53">
        <v>2000</v>
      </c>
      <c r="C37" s="53">
        <v>0</v>
      </c>
      <c r="D37" s="53">
        <v>0</v>
      </c>
      <c r="E37" s="53">
        <v>0</v>
      </c>
      <c r="F37" s="53">
        <v>50</v>
      </c>
      <c r="G37" s="53">
        <v>0</v>
      </c>
      <c r="H37" s="53">
        <v>0</v>
      </c>
      <c r="I37" s="53">
        <v>0</v>
      </c>
      <c r="J37" s="53">
        <v>0</v>
      </c>
      <c r="K37" s="53">
        <v>30</v>
      </c>
      <c r="L37" s="53">
        <v>0</v>
      </c>
      <c r="M37" s="45"/>
      <c r="N37" s="54">
        <v>0</v>
      </c>
      <c r="O37" s="54">
        <v>0</v>
      </c>
      <c r="P37" s="53">
        <v>-25</v>
      </c>
      <c r="Q37" s="53">
        <v>-25</v>
      </c>
      <c r="R37" s="53">
        <v>-25</v>
      </c>
      <c r="S37" s="53">
        <v>-25</v>
      </c>
      <c r="T37" s="53">
        <v>-25</v>
      </c>
      <c r="U37" s="54">
        <v>0</v>
      </c>
      <c r="V37" s="54">
        <v>0</v>
      </c>
      <c r="W37" s="54">
        <v>-50</v>
      </c>
      <c r="X37" s="54">
        <v>-30</v>
      </c>
      <c r="Y37" s="54">
        <v>-53</v>
      </c>
      <c r="Z37" s="51"/>
      <c r="AA37" s="55">
        <f t="shared" si="0"/>
        <v>-178</v>
      </c>
      <c r="AB37" s="55">
        <f t="shared" si="1"/>
        <v>-75</v>
      </c>
      <c r="AC37" s="55">
        <f t="shared" si="2"/>
        <v>30</v>
      </c>
      <c r="AD37" s="18">
        <f t="shared" si="3"/>
        <v>-133</v>
      </c>
    </row>
    <row r="38" spans="1:32" s="30" customFormat="1" ht="12" customHeight="1" x14ac:dyDescent="0.2">
      <c r="A38" s="53">
        <v>2000</v>
      </c>
      <c r="B38" s="53">
        <v>2100</v>
      </c>
      <c r="C38" s="53">
        <v>0</v>
      </c>
      <c r="D38" s="53">
        <v>0</v>
      </c>
      <c r="E38" s="53">
        <v>0</v>
      </c>
      <c r="F38" s="53">
        <v>50</v>
      </c>
      <c r="G38" s="53">
        <v>0</v>
      </c>
      <c r="H38" s="53">
        <v>0</v>
      </c>
      <c r="I38" s="53">
        <v>0</v>
      </c>
      <c r="J38" s="53">
        <v>0</v>
      </c>
      <c r="K38" s="53">
        <v>30</v>
      </c>
      <c r="L38" s="53">
        <v>0</v>
      </c>
      <c r="M38" s="45"/>
      <c r="N38" s="54">
        <v>0</v>
      </c>
      <c r="O38" s="54">
        <v>0</v>
      </c>
      <c r="P38" s="53">
        <v>-25</v>
      </c>
      <c r="Q38" s="53">
        <v>-25</v>
      </c>
      <c r="R38" s="53">
        <v>-25</v>
      </c>
      <c r="S38" s="53">
        <v>-25</v>
      </c>
      <c r="T38" s="53">
        <v>-25</v>
      </c>
      <c r="U38" s="54">
        <v>0</v>
      </c>
      <c r="V38" s="54">
        <v>0</v>
      </c>
      <c r="W38" s="54">
        <v>-50</v>
      </c>
      <c r="X38" s="54">
        <v>-30</v>
      </c>
      <c r="Y38" s="54">
        <v>-53</v>
      </c>
      <c r="Z38" s="51"/>
      <c r="AA38" s="55">
        <f t="shared" si="0"/>
        <v>-178</v>
      </c>
      <c r="AB38" s="55">
        <f t="shared" si="1"/>
        <v>-75</v>
      </c>
      <c r="AC38" s="55">
        <f t="shared" si="2"/>
        <v>30</v>
      </c>
      <c r="AD38" s="18">
        <f t="shared" si="3"/>
        <v>-133</v>
      </c>
    </row>
    <row r="39" spans="1:32" s="30" customFormat="1" x14ac:dyDescent="0.2">
      <c r="A39" s="53">
        <v>2100</v>
      </c>
      <c r="B39" s="53">
        <v>2200</v>
      </c>
      <c r="C39" s="53">
        <v>0</v>
      </c>
      <c r="D39" s="53">
        <v>0</v>
      </c>
      <c r="E39" s="53">
        <v>0</v>
      </c>
      <c r="F39" s="53">
        <v>50</v>
      </c>
      <c r="G39" s="53">
        <v>0</v>
      </c>
      <c r="H39" s="53">
        <v>0</v>
      </c>
      <c r="I39" s="53">
        <v>0</v>
      </c>
      <c r="J39" s="53">
        <v>0</v>
      </c>
      <c r="K39" s="53">
        <v>30</v>
      </c>
      <c r="L39" s="53">
        <v>0</v>
      </c>
      <c r="M39" s="45"/>
      <c r="N39" s="54">
        <v>0</v>
      </c>
      <c r="O39" s="54">
        <v>0</v>
      </c>
      <c r="P39" s="53">
        <v>-25</v>
      </c>
      <c r="Q39" s="53">
        <v>-25</v>
      </c>
      <c r="R39" s="53">
        <v>-25</v>
      </c>
      <c r="S39" s="53">
        <v>-25</v>
      </c>
      <c r="T39" s="53">
        <v>-25</v>
      </c>
      <c r="U39" s="54">
        <v>0</v>
      </c>
      <c r="V39" s="54">
        <v>0</v>
      </c>
      <c r="W39" s="54">
        <v>-50</v>
      </c>
      <c r="X39" s="54">
        <v>-30</v>
      </c>
      <c r="Y39" s="54">
        <v>-53</v>
      </c>
      <c r="Z39" s="51"/>
      <c r="AA39" s="55">
        <f t="shared" si="0"/>
        <v>-178</v>
      </c>
      <c r="AB39" s="55">
        <f t="shared" si="1"/>
        <v>-75</v>
      </c>
      <c r="AC39" s="55">
        <f t="shared" si="2"/>
        <v>30</v>
      </c>
      <c r="AD39" s="18">
        <f t="shared" si="3"/>
        <v>-133</v>
      </c>
    </row>
    <row r="40" spans="1:32" s="30" customFormat="1" x14ac:dyDescent="0.2">
      <c r="A40" s="53">
        <v>2200</v>
      </c>
      <c r="B40" s="53">
        <v>2300</v>
      </c>
      <c r="C40" s="53">
        <v>0</v>
      </c>
      <c r="D40" s="53">
        <v>0</v>
      </c>
      <c r="E40" s="53">
        <v>0</v>
      </c>
      <c r="F40" s="53">
        <v>50</v>
      </c>
      <c r="G40" s="53">
        <v>0</v>
      </c>
      <c r="H40" s="53">
        <v>0</v>
      </c>
      <c r="I40" s="53">
        <v>0</v>
      </c>
      <c r="J40" s="53">
        <v>0</v>
      </c>
      <c r="K40" s="53">
        <v>30</v>
      </c>
      <c r="L40" s="53">
        <v>0</v>
      </c>
      <c r="M40" s="45"/>
      <c r="N40" s="54">
        <v>0</v>
      </c>
      <c r="O40" s="54">
        <v>0</v>
      </c>
      <c r="P40" s="53">
        <v>-25</v>
      </c>
      <c r="Q40" s="53">
        <v>-25</v>
      </c>
      <c r="R40" s="53">
        <v>-25</v>
      </c>
      <c r="S40" s="53">
        <v>-25</v>
      </c>
      <c r="T40" s="53">
        <v>-25</v>
      </c>
      <c r="U40" s="54">
        <v>0</v>
      </c>
      <c r="V40" s="54">
        <v>0</v>
      </c>
      <c r="W40" s="54">
        <v>-50</v>
      </c>
      <c r="X40" s="54">
        <v>-30</v>
      </c>
      <c r="Y40" s="54">
        <v>-53</v>
      </c>
      <c r="Z40" s="51"/>
      <c r="AA40" s="55">
        <f t="shared" si="0"/>
        <v>-178</v>
      </c>
      <c r="AB40" s="55">
        <f t="shared" si="1"/>
        <v>-75</v>
      </c>
      <c r="AC40" s="55">
        <f t="shared" si="2"/>
        <v>30</v>
      </c>
      <c r="AD40" s="18">
        <f t="shared" si="3"/>
        <v>-133</v>
      </c>
    </row>
    <row r="41" spans="1:32" s="30" customFormat="1" x14ac:dyDescent="0.2">
      <c r="A41" s="53">
        <v>2300</v>
      </c>
      <c r="B41" s="53">
        <v>2400</v>
      </c>
      <c r="C41" s="53">
        <v>0</v>
      </c>
      <c r="D41" s="53">
        <v>0</v>
      </c>
      <c r="E41" s="53">
        <v>0</v>
      </c>
      <c r="F41" s="53">
        <v>0</v>
      </c>
      <c r="G41" s="53">
        <v>25</v>
      </c>
      <c r="H41" s="53">
        <v>25</v>
      </c>
      <c r="I41" s="53">
        <v>25</v>
      </c>
      <c r="J41" s="53">
        <v>25</v>
      </c>
      <c r="K41" s="53">
        <v>0</v>
      </c>
      <c r="L41" s="53">
        <v>25</v>
      </c>
      <c r="M41" s="45"/>
      <c r="N41" s="54">
        <v>0</v>
      </c>
      <c r="O41" s="54">
        <v>0</v>
      </c>
      <c r="P41" s="53">
        <v>0</v>
      </c>
      <c r="Q41" s="53">
        <v>0</v>
      </c>
      <c r="R41" s="53">
        <v>0</v>
      </c>
      <c r="S41" s="53">
        <v>0</v>
      </c>
      <c r="T41" s="53">
        <v>0</v>
      </c>
      <c r="U41" s="54">
        <v>-50</v>
      </c>
      <c r="V41" s="54">
        <v>-50</v>
      </c>
      <c r="W41" s="54">
        <v>0</v>
      </c>
      <c r="X41" s="54">
        <v>0</v>
      </c>
      <c r="Y41" s="54">
        <v>0</v>
      </c>
      <c r="Z41" s="51"/>
      <c r="AA41" s="55">
        <f t="shared" si="0"/>
        <v>25</v>
      </c>
      <c r="AB41" s="55">
        <f t="shared" si="1"/>
        <v>100</v>
      </c>
      <c r="AC41" s="55">
        <f t="shared" si="2"/>
        <v>25</v>
      </c>
      <c r="AD41" s="18">
        <f t="shared" si="3"/>
        <v>-100</v>
      </c>
    </row>
    <row r="42" spans="1:32" ht="13.5" thickBot="1" x14ac:dyDescent="0.25">
      <c r="A42" s="56">
        <v>2400</v>
      </c>
      <c r="B42" s="56" t="s">
        <v>21</v>
      </c>
      <c r="C42" s="56">
        <v>0</v>
      </c>
      <c r="D42" s="56">
        <v>0</v>
      </c>
      <c r="E42" s="56">
        <v>0</v>
      </c>
      <c r="F42" s="56">
        <v>0</v>
      </c>
      <c r="G42" s="56">
        <v>25</v>
      </c>
      <c r="H42" s="56">
        <v>25</v>
      </c>
      <c r="I42" s="56">
        <v>25</v>
      </c>
      <c r="J42" s="56">
        <v>25</v>
      </c>
      <c r="K42" s="53">
        <v>0</v>
      </c>
      <c r="L42" s="56">
        <v>25</v>
      </c>
      <c r="M42" s="45"/>
      <c r="N42" s="57">
        <v>0</v>
      </c>
      <c r="O42" s="57">
        <v>0</v>
      </c>
      <c r="P42" s="56">
        <v>0</v>
      </c>
      <c r="Q42" s="56">
        <v>0</v>
      </c>
      <c r="R42" s="56">
        <v>0</v>
      </c>
      <c r="S42" s="56">
        <v>0</v>
      </c>
      <c r="T42" s="56">
        <v>0</v>
      </c>
      <c r="U42" s="57">
        <v>-50</v>
      </c>
      <c r="V42" s="57">
        <v>-50</v>
      </c>
      <c r="W42" s="57">
        <v>0</v>
      </c>
      <c r="X42" s="57">
        <v>0</v>
      </c>
      <c r="Y42" s="57">
        <v>0</v>
      </c>
      <c r="Z42" s="51"/>
      <c r="AA42" s="58">
        <f t="shared" si="0"/>
        <v>25</v>
      </c>
      <c r="AB42" s="58">
        <f t="shared" si="1"/>
        <v>100</v>
      </c>
      <c r="AC42" s="58">
        <f t="shared" si="2"/>
        <v>25</v>
      </c>
      <c r="AD42" s="59">
        <f t="shared" si="3"/>
        <v>-100</v>
      </c>
    </row>
    <row r="43" spans="1:32" s="12" customFormat="1" x14ac:dyDescent="0.2">
      <c r="A43" s="51"/>
      <c r="B43" s="51"/>
      <c r="C43" s="51"/>
      <c r="D43" s="51"/>
      <c r="E43" s="61"/>
      <c r="F43" s="51"/>
      <c r="G43" s="51"/>
      <c r="H43" s="51"/>
      <c r="I43" s="51"/>
      <c r="J43" s="51"/>
      <c r="K43" s="61"/>
      <c r="L43" s="6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11"/>
      <c r="AB43" s="11"/>
      <c r="AC43" s="11"/>
      <c r="AD43" s="11"/>
    </row>
    <row r="44" spans="1:32" ht="13.5" thickBot="1" x14ac:dyDescent="0.25">
      <c r="A44" s="20"/>
      <c r="B44" s="20"/>
      <c r="C44" s="20"/>
      <c r="D44" s="20"/>
      <c r="E44" s="62"/>
      <c r="F44" s="20"/>
      <c r="G44" s="20"/>
      <c r="H44" s="20"/>
      <c r="I44" s="20"/>
      <c r="J44" s="20"/>
      <c r="K44" s="62"/>
      <c r="L44" s="62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 spans="1:32" ht="13.5" thickBot="1" x14ac:dyDescent="0.25">
      <c r="B45" s="63" t="s">
        <v>31</v>
      </c>
      <c r="C45" s="46">
        <f>SUM(C18:C41)</f>
        <v>50</v>
      </c>
      <c r="D45" s="46">
        <f>SUM(D18:D41)</f>
        <v>25</v>
      </c>
      <c r="E45" s="46">
        <f>SUM(E18:E41)</f>
        <v>25</v>
      </c>
      <c r="F45" s="46">
        <f t="shared" ref="F45:L45" si="4">SUM(F18:F41)</f>
        <v>800</v>
      </c>
      <c r="G45" s="46">
        <f t="shared" si="4"/>
        <v>175</v>
      </c>
      <c r="H45" s="46">
        <f>SUM(H18:H41)</f>
        <v>175</v>
      </c>
      <c r="I45" s="46">
        <f t="shared" si="4"/>
        <v>175</v>
      </c>
      <c r="J45" s="46">
        <f>SUM(J18:J41)</f>
        <v>175</v>
      </c>
      <c r="K45" s="46">
        <f t="shared" si="4"/>
        <v>480</v>
      </c>
      <c r="L45" s="46">
        <f t="shared" si="4"/>
        <v>175</v>
      </c>
      <c r="M45" s="17"/>
      <c r="N45" s="46">
        <f>SUM(N18:N41)</f>
        <v>-50</v>
      </c>
      <c r="O45" s="46">
        <f>SUM(O18:O41)</f>
        <v>-25</v>
      </c>
      <c r="P45" s="46">
        <f t="shared" ref="P45:Y45" si="5">SUM(P18:P41)</f>
        <v>-400</v>
      </c>
      <c r="Q45" s="46">
        <f t="shared" si="5"/>
        <v>-400</v>
      </c>
      <c r="R45" s="46">
        <f t="shared" si="5"/>
        <v>-400</v>
      </c>
      <c r="S45" s="46">
        <f t="shared" si="5"/>
        <v>-400</v>
      </c>
      <c r="T45" s="46">
        <f>SUM(T18:T41)</f>
        <v>-400</v>
      </c>
      <c r="U45" s="46">
        <f>SUM(U18:U41)</f>
        <v>-350</v>
      </c>
      <c r="V45" s="46">
        <f>SUM(V18:V41)</f>
        <v>-350</v>
      </c>
      <c r="W45" s="46">
        <f t="shared" si="5"/>
        <v>-800</v>
      </c>
      <c r="X45" s="46">
        <f t="shared" si="5"/>
        <v>-480</v>
      </c>
      <c r="Y45" s="46">
        <f t="shared" si="5"/>
        <v>-848</v>
      </c>
      <c r="Z45" s="18"/>
      <c r="AA45" s="46">
        <f>SUM(AA18:AA41)</f>
        <v>-2723</v>
      </c>
      <c r="AB45" s="46">
        <f>SUM(AB18:AB41)</f>
        <v>-425</v>
      </c>
      <c r="AC45" s="46">
        <f>SUM(AC18:AC41)</f>
        <v>680</v>
      </c>
      <c r="AD45" s="46">
        <f>SUM(AD18:AD41)</f>
        <v>-2903</v>
      </c>
      <c r="AE45" s="64" t="s">
        <v>32</v>
      </c>
      <c r="AF45" s="65"/>
    </row>
    <row r="46" spans="1:32" ht="13.5" thickBot="1" x14ac:dyDescent="0.25">
      <c r="B46" s="66"/>
      <c r="C46" s="11"/>
      <c r="D46" s="11"/>
      <c r="E46" s="18"/>
      <c r="F46" s="11"/>
      <c r="G46" s="11"/>
      <c r="H46" s="11"/>
      <c r="I46" s="11"/>
      <c r="J46" s="11"/>
      <c r="K46" s="18"/>
      <c r="L46" s="18"/>
      <c r="M46" s="67" t="s">
        <v>33</v>
      </c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68" t="s">
        <v>34</v>
      </c>
      <c r="AA46" s="18"/>
      <c r="AB46" s="18"/>
      <c r="AC46" s="18"/>
      <c r="AD46" s="18"/>
      <c r="AE46" s="69"/>
    </row>
    <row r="47" spans="1:32" ht="30.75" customHeight="1" thickBot="1" x14ac:dyDescent="0.25">
      <c r="A47" s="66"/>
      <c r="B47" s="70" t="s">
        <v>35</v>
      </c>
      <c r="C47" s="46">
        <f>SUM(C19:C42)</f>
        <v>0</v>
      </c>
      <c r="D47" s="46">
        <f>SUM(D19:D42)</f>
        <v>0</v>
      </c>
      <c r="E47" s="46">
        <f>SUM(E19:E42)</f>
        <v>0</v>
      </c>
      <c r="F47" s="46">
        <f t="shared" ref="F47:L47" si="6">SUM(F19:F42)</f>
        <v>800</v>
      </c>
      <c r="G47" s="46">
        <f t="shared" si="6"/>
        <v>200</v>
      </c>
      <c r="H47" s="46">
        <f>SUM(H19:H42)</f>
        <v>200</v>
      </c>
      <c r="I47" s="46">
        <f t="shared" si="6"/>
        <v>200</v>
      </c>
      <c r="J47" s="46">
        <f>SUM(J19:J42)</f>
        <v>200</v>
      </c>
      <c r="K47" s="46">
        <f t="shared" si="6"/>
        <v>480</v>
      </c>
      <c r="L47" s="46">
        <f t="shared" si="6"/>
        <v>200</v>
      </c>
      <c r="M47" s="71">
        <f>SUM(C47:L47)</f>
        <v>2280</v>
      </c>
      <c r="N47" s="46">
        <f>SUM(N19:N42)</f>
        <v>0</v>
      </c>
      <c r="O47" s="46">
        <f>SUM(O19:O42)</f>
        <v>0</v>
      </c>
      <c r="P47" s="46">
        <f t="shared" ref="P47:Y47" si="7">SUM(P19:P42)</f>
        <v>-400</v>
      </c>
      <c r="Q47" s="46">
        <f>SUM(Q19:Q42)</f>
        <v>-400</v>
      </c>
      <c r="R47" s="46">
        <f t="shared" si="7"/>
        <v>-400</v>
      </c>
      <c r="S47" s="46">
        <f t="shared" si="7"/>
        <v>-400</v>
      </c>
      <c r="T47" s="46">
        <f>SUM(T19:T42)</f>
        <v>-400</v>
      </c>
      <c r="U47" s="46">
        <f>SUM(U19:U42)</f>
        <v>-400</v>
      </c>
      <c r="V47" s="46">
        <f>SUM(V19:V42)</f>
        <v>-400</v>
      </c>
      <c r="W47" s="46">
        <f t="shared" si="7"/>
        <v>-800</v>
      </c>
      <c r="X47" s="46">
        <f>SUM(X19:X42)</f>
        <v>-480</v>
      </c>
      <c r="Y47" s="46">
        <f t="shared" si="7"/>
        <v>-848</v>
      </c>
      <c r="Z47" s="72">
        <f>SUM(N47:Y47)</f>
        <v>-4928</v>
      </c>
      <c r="AA47" s="46">
        <f>SUM(AA19:AA44)</f>
        <v>-2648</v>
      </c>
      <c r="AB47" s="46">
        <f>SUM(AB19:AB44)</f>
        <v>-400</v>
      </c>
      <c r="AC47" s="46">
        <f>SUM(AC19:AC44)</f>
        <v>680</v>
      </c>
      <c r="AD47" s="46">
        <f>SUM(AD19:AD44)</f>
        <v>-2928</v>
      </c>
      <c r="AE47" s="69">
        <f>ABS(Z47)+ABS(M47)</f>
        <v>7208</v>
      </c>
    </row>
    <row r="48" spans="1:32" ht="13.5" thickBot="1" x14ac:dyDescent="0.25">
      <c r="A48" s="66"/>
      <c r="B48" s="66"/>
      <c r="C48" s="48"/>
      <c r="D48" s="48"/>
      <c r="E48" s="46"/>
      <c r="F48" s="48"/>
      <c r="G48" s="48"/>
      <c r="H48" s="48"/>
      <c r="I48" s="48"/>
      <c r="J48" s="48"/>
      <c r="K48" s="15"/>
      <c r="L48" s="46"/>
      <c r="N48" s="14"/>
      <c r="O48" s="14"/>
      <c r="P48" s="46"/>
      <c r="Q48" s="46"/>
      <c r="R48" s="15"/>
      <c r="S48" s="15"/>
      <c r="T48" s="15"/>
      <c r="U48" s="14"/>
      <c r="V48" s="14"/>
      <c r="W48" s="14"/>
      <c r="X48" s="14"/>
      <c r="Y48" s="14"/>
      <c r="AA48" s="73"/>
      <c r="AB48" s="73"/>
      <c r="AC48" s="73"/>
      <c r="AD48" s="73"/>
    </row>
    <row r="49" spans="1:48" x14ac:dyDescent="0.2">
      <c r="A49" s="2"/>
      <c r="B49" s="2"/>
      <c r="C49" s="43" t="s">
        <v>62</v>
      </c>
      <c r="D49" s="43" t="s">
        <v>62</v>
      </c>
      <c r="E49" s="43" t="s">
        <v>36</v>
      </c>
      <c r="F49" s="103" t="s">
        <v>62</v>
      </c>
      <c r="G49" s="103" t="s">
        <v>62</v>
      </c>
      <c r="H49" s="103" t="s">
        <v>62</v>
      </c>
      <c r="I49" s="43" t="s">
        <v>62</v>
      </c>
      <c r="J49" s="83" t="s">
        <v>36</v>
      </c>
      <c r="K49" s="43" t="s">
        <v>36</v>
      </c>
      <c r="L49" s="43" t="s">
        <v>36</v>
      </c>
      <c r="M49" s="44"/>
      <c r="N49" s="74"/>
      <c r="O49" s="99"/>
      <c r="P49" s="15" t="s">
        <v>98</v>
      </c>
      <c r="Q49" s="48" t="s">
        <v>151</v>
      </c>
      <c r="R49" s="15" t="s">
        <v>74</v>
      </c>
      <c r="S49" s="14" t="s">
        <v>139</v>
      </c>
      <c r="T49" s="15" t="s">
        <v>143</v>
      </c>
      <c r="U49" s="74"/>
      <c r="V49" s="99"/>
      <c r="W49" s="99"/>
      <c r="X49" s="99"/>
      <c r="Y49" s="74"/>
      <c r="Z49" s="44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</row>
    <row r="50" spans="1:48" s="12" customFormat="1" ht="16.5" customHeight="1" x14ac:dyDescent="0.2">
      <c r="A50" s="66"/>
      <c r="B50" s="66"/>
      <c r="C50" s="47" t="s">
        <v>10</v>
      </c>
      <c r="D50" s="47" t="s">
        <v>38</v>
      </c>
      <c r="E50" s="47" t="s">
        <v>11</v>
      </c>
      <c r="F50" s="75" t="s">
        <v>10</v>
      </c>
      <c r="G50" s="75" t="s">
        <v>11</v>
      </c>
      <c r="H50" s="75" t="s">
        <v>10</v>
      </c>
      <c r="I50" s="47" t="s">
        <v>10</v>
      </c>
      <c r="J50" s="45" t="s">
        <v>10</v>
      </c>
      <c r="K50" s="47" t="s">
        <v>10</v>
      </c>
      <c r="L50" s="47" t="s">
        <v>11</v>
      </c>
      <c r="M50" s="76"/>
      <c r="N50" s="18" t="s">
        <v>37</v>
      </c>
      <c r="O50" s="17" t="s">
        <v>37</v>
      </c>
      <c r="P50" s="18" t="s">
        <v>152</v>
      </c>
      <c r="Q50" s="55" t="s">
        <v>56</v>
      </c>
      <c r="R50" s="18" t="s">
        <v>75</v>
      </c>
      <c r="S50" s="17" t="s">
        <v>140</v>
      </c>
      <c r="T50" s="18" t="s">
        <v>144</v>
      </c>
      <c r="U50" s="18" t="s">
        <v>37</v>
      </c>
      <c r="V50" s="17" t="s">
        <v>37</v>
      </c>
      <c r="W50" s="17" t="s">
        <v>37</v>
      </c>
      <c r="X50" s="17" t="s">
        <v>37</v>
      </c>
      <c r="Y50" s="18" t="s">
        <v>37</v>
      </c>
      <c r="Z50" s="76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</row>
    <row r="51" spans="1:48" s="12" customFormat="1" ht="16.5" customHeight="1" x14ac:dyDescent="0.2">
      <c r="A51" s="66"/>
      <c r="B51" s="66"/>
      <c r="C51" s="47" t="s">
        <v>38</v>
      </c>
      <c r="D51" s="47" t="s">
        <v>56</v>
      </c>
      <c r="E51" s="47" t="s">
        <v>40</v>
      </c>
      <c r="F51" s="75" t="s">
        <v>41</v>
      </c>
      <c r="G51" s="75" t="s">
        <v>187</v>
      </c>
      <c r="H51" s="75" t="s">
        <v>38</v>
      </c>
      <c r="I51" s="47" t="s">
        <v>38</v>
      </c>
      <c r="J51" s="45" t="s">
        <v>38</v>
      </c>
      <c r="K51" s="47" t="s">
        <v>113</v>
      </c>
      <c r="L51" s="47" t="s">
        <v>40</v>
      </c>
      <c r="M51" s="76"/>
      <c r="N51" s="18" t="s">
        <v>38</v>
      </c>
      <c r="O51" s="17" t="s">
        <v>38</v>
      </c>
      <c r="P51" s="18" t="s">
        <v>153</v>
      </c>
      <c r="Q51" s="75" t="s">
        <v>11</v>
      </c>
      <c r="R51" s="18" t="s">
        <v>76</v>
      </c>
      <c r="S51" s="17" t="s">
        <v>48</v>
      </c>
      <c r="T51" s="18" t="s">
        <v>145</v>
      </c>
      <c r="U51" s="18" t="s">
        <v>38</v>
      </c>
      <c r="V51" s="17" t="s">
        <v>38</v>
      </c>
      <c r="W51" s="17" t="s">
        <v>38</v>
      </c>
      <c r="X51" s="17" t="s">
        <v>38</v>
      </c>
      <c r="Y51" s="18" t="s">
        <v>38</v>
      </c>
      <c r="Z51" s="76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</row>
    <row r="52" spans="1:48" s="12" customFormat="1" ht="18.75" customHeight="1" x14ac:dyDescent="0.2">
      <c r="A52" s="66"/>
      <c r="B52" s="66"/>
      <c r="C52" s="47" t="s">
        <v>56</v>
      </c>
      <c r="D52" s="47" t="s">
        <v>56</v>
      </c>
      <c r="E52" s="47" t="s">
        <v>42</v>
      </c>
      <c r="F52" s="75" t="s">
        <v>138</v>
      </c>
      <c r="G52" s="75" t="s">
        <v>10</v>
      </c>
      <c r="H52" s="75" t="s">
        <v>91</v>
      </c>
      <c r="I52" s="47" t="s">
        <v>56</v>
      </c>
      <c r="J52" s="45" t="s">
        <v>138</v>
      </c>
      <c r="K52" s="47" t="s">
        <v>38</v>
      </c>
      <c r="L52" s="47" t="s">
        <v>42</v>
      </c>
      <c r="M52" s="76"/>
      <c r="N52" s="18" t="s">
        <v>11</v>
      </c>
      <c r="O52" s="17" t="s">
        <v>11</v>
      </c>
      <c r="P52" s="47" t="s">
        <v>53</v>
      </c>
      <c r="Q52" s="75" t="s">
        <v>39</v>
      </c>
      <c r="R52" s="18" t="s">
        <v>55</v>
      </c>
      <c r="S52" s="17" t="s">
        <v>47</v>
      </c>
      <c r="T52" s="18" t="s">
        <v>47</v>
      </c>
      <c r="U52" s="18" t="s">
        <v>11</v>
      </c>
      <c r="V52" s="17" t="s">
        <v>11</v>
      </c>
      <c r="W52" s="17" t="s">
        <v>11</v>
      </c>
      <c r="X52" s="17" t="s">
        <v>11</v>
      </c>
      <c r="Y52" s="18" t="s">
        <v>11</v>
      </c>
      <c r="Z52" s="76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</row>
    <row r="53" spans="1:48" s="12" customFormat="1" ht="19.5" customHeight="1" thickBot="1" x14ac:dyDescent="0.25">
      <c r="A53" s="66"/>
      <c r="B53" s="66"/>
      <c r="C53" s="47" t="s">
        <v>63</v>
      </c>
      <c r="D53" s="47" t="s">
        <v>63</v>
      </c>
      <c r="E53" s="78" t="s">
        <v>44</v>
      </c>
      <c r="F53" s="75" t="s">
        <v>63</v>
      </c>
      <c r="G53" s="75" t="s">
        <v>188</v>
      </c>
      <c r="H53" s="75" t="s">
        <v>191</v>
      </c>
      <c r="I53" s="47" t="s">
        <v>201</v>
      </c>
      <c r="J53" s="45" t="s">
        <v>194</v>
      </c>
      <c r="K53" s="47" t="s">
        <v>195</v>
      </c>
      <c r="L53" s="78" t="s">
        <v>44</v>
      </c>
      <c r="M53" s="77"/>
      <c r="N53" s="18" t="s">
        <v>43</v>
      </c>
      <c r="O53" s="17" t="s">
        <v>43</v>
      </c>
      <c r="P53" s="47" t="s">
        <v>11</v>
      </c>
      <c r="Q53" s="75" t="s">
        <v>70</v>
      </c>
      <c r="R53" s="18" t="s">
        <v>48</v>
      </c>
      <c r="S53" s="17" t="s">
        <v>171</v>
      </c>
      <c r="T53" s="47" t="s">
        <v>39</v>
      </c>
      <c r="U53" s="18" t="s">
        <v>43</v>
      </c>
      <c r="V53" s="17" t="s">
        <v>43</v>
      </c>
      <c r="W53" s="17" t="s">
        <v>43</v>
      </c>
      <c r="X53" s="17" t="s">
        <v>43</v>
      </c>
      <c r="Y53" s="18" t="s">
        <v>43</v>
      </c>
      <c r="Z53" s="77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2"/>
      <c r="AT53" s="32"/>
      <c r="AU53" s="32"/>
    </row>
    <row r="54" spans="1:48" s="12" customFormat="1" ht="21" customHeight="1" thickBot="1" x14ac:dyDescent="0.25">
      <c r="A54" s="66"/>
      <c r="B54" s="66"/>
      <c r="C54" s="78" t="s">
        <v>161</v>
      </c>
      <c r="D54" s="78" t="s">
        <v>161</v>
      </c>
      <c r="E54" s="44"/>
      <c r="F54" s="84" t="s">
        <v>93</v>
      </c>
      <c r="G54" s="75" t="s">
        <v>189</v>
      </c>
      <c r="H54" s="75" t="s">
        <v>41</v>
      </c>
      <c r="I54" s="78" t="s">
        <v>161</v>
      </c>
      <c r="J54" s="98" t="s">
        <v>93</v>
      </c>
      <c r="K54" s="78" t="s">
        <v>65</v>
      </c>
      <c r="L54" s="44"/>
      <c r="M54" s="76"/>
      <c r="N54" s="59"/>
      <c r="O54" s="60"/>
      <c r="P54" s="47" t="s">
        <v>39</v>
      </c>
      <c r="Q54" s="75" t="s">
        <v>71</v>
      </c>
      <c r="R54" s="47" t="s">
        <v>172</v>
      </c>
      <c r="S54" s="45" t="s">
        <v>46</v>
      </c>
      <c r="T54" s="47" t="s">
        <v>70</v>
      </c>
      <c r="U54" s="18"/>
      <c r="V54" s="60"/>
      <c r="W54" s="60"/>
      <c r="X54" s="60"/>
      <c r="Y54" s="59"/>
      <c r="Z54" s="76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AS54" s="32"/>
      <c r="AT54" s="32"/>
      <c r="AU54" s="32"/>
    </row>
    <row r="55" spans="1:48" s="12" customFormat="1" ht="24" customHeight="1" x14ac:dyDescent="0.2">
      <c r="A55" s="66"/>
      <c r="B55" s="66"/>
      <c r="C55" s="30"/>
      <c r="D55" s="30"/>
      <c r="E55" s="44"/>
      <c r="F55" s="30"/>
      <c r="G55" s="75" t="s">
        <v>63</v>
      </c>
      <c r="H55" s="47" t="s">
        <v>63</v>
      </c>
      <c r="I55" s="30"/>
      <c r="J55" s="30"/>
      <c r="K55" s="44"/>
      <c r="L55" s="44"/>
      <c r="M55" s="76"/>
      <c r="N55" s="11"/>
      <c r="O55" s="11"/>
      <c r="P55" s="47" t="s">
        <v>70</v>
      </c>
      <c r="Q55" s="75" t="s">
        <v>72</v>
      </c>
      <c r="R55" s="47" t="s">
        <v>118</v>
      </c>
      <c r="S55" s="47" t="s">
        <v>11</v>
      </c>
      <c r="T55" s="47" t="s">
        <v>11</v>
      </c>
      <c r="U55" s="47" t="s">
        <v>71</v>
      </c>
      <c r="V55" s="11"/>
      <c r="W55" s="11"/>
      <c r="X55" s="11"/>
      <c r="Y55" s="11"/>
      <c r="Z55" s="11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</row>
    <row r="56" spans="1:48" s="12" customFormat="1" ht="28.5" customHeight="1" thickBot="1" x14ac:dyDescent="0.25">
      <c r="A56" s="66"/>
      <c r="B56" s="66"/>
      <c r="C56" s="30"/>
      <c r="D56" s="30"/>
      <c r="E56" s="44"/>
      <c r="F56" s="30"/>
      <c r="G56" s="84" t="s">
        <v>190</v>
      </c>
      <c r="H56" s="78" t="s">
        <v>192</v>
      </c>
      <c r="I56" s="30"/>
      <c r="J56" s="30"/>
      <c r="K56" s="44"/>
      <c r="L56" s="44"/>
      <c r="M56" s="76"/>
      <c r="N56" s="44"/>
      <c r="O56" s="44"/>
      <c r="P56" s="47" t="s">
        <v>71</v>
      </c>
      <c r="Q56" s="84" t="s">
        <v>73</v>
      </c>
      <c r="R56" s="47" t="s">
        <v>116</v>
      </c>
      <c r="S56" s="47" t="s">
        <v>39</v>
      </c>
      <c r="T56" s="47" t="s">
        <v>39</v>
      </c>
      <c r="U56" s="47" t="s">
        <v>72</v>
      </c>
      <c r="V56" s="44"/>
      <c r="W56" s="44"/>
      <c r="X56" s="44"/>
      <c r="Y56" s="44"/>
      <c r="Z56" s="44"/>
      <c r="AA56" s="76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2"/>
      <c r="AT56" s="32"/>
      <c r="AU56" s="32"/>
    </row>
    <row r="57" spans="1:48" s="12" customFormat="1" ht="25.5" customHeight="1" thickBot="1" x14ac:dyDescent="0.25">
      <c r="A57" s="66"/>
      <c r="B57" s="66"/>
      <c r="C57" s="30"/>
      <c r="D57" s="30"/>
      <c r="E57" s="44"/>
      <c r="F57" s="30"/>
      <c r="G57" s="30"/>
      <c r="H57" s="30"/>
      <c r="I57" s="30"/>
      <c r="J57" s="30"/>
      <c r="K57" s="44"/>
      <c r="L57" s="44"/>
      <c r="M57" s="79"/>
      <c r="N57" s="44"/>
      <c r="O57" s="44"/>
      <c r="P57" s="47" t="s">
        <v>72</v>
      </c>
      <c r="Q57" s="30"/>
      <c r="R57" s="47" t="s">
        <v>46</v>
      </c>
      <c r="S57" s="47" t="s">
        <v>70</v>
      </c>
      <c r="T57" s="78" t="s">
        <v>70</v>
      </c>
      <c r="U57" s="78" t="s">
        <v>73</v>
      </c>
      <c r="V57" s="44"/>
      <c r="W57" s="44"/>
      <c r="X57" s="44"/>
      <c r="Y57" s="44"/>
      <c r="Z57" s="44"/>
      <c r="AA57" s="79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2"/>
      <c r="AS57" s="32"/>
      <c r="AT57" s="32"/>
      <c r="AU57" s="32"/>
    </row>
    <row r="58" spans="1:48" s="12" customFormat="1" ht="27" customHeight="1" thickBot="1" x14ac:dyDescent="0.25">
      <c r="C58" s="30"/>
      <c r="D58" s="30"/>
      <c r="E58" s="44"/>
      <c r="F58" s="30"/>
      <c r="G58" s="30"/>
      <c r="H58" s="30"/>
      <c r="I58" s="30"/>
      <c r="J58" s="30"/>
      <c r="K58" s="44"/>
      <c r="L58" s="44"/>
      <c r="M58" s="79"/>
      <c r="N58" s="44"/>
      <c r="O58" s="44"/>
      <c r="P58" s="78" t="s">
        <v>73</v>
      </c>
      <c r="Q58" s="30"/>
      <c r="R58" s="47" t="s">
        <v>11</v>
      </c>
      <c r="S58" s="45" t="s">
        <v>71</v>
      </c>
      <c r="T58" s="30"/>
      <c r="U58" s="44"/>
      <c r="V58" s="44"/>
      <c r="W58" s="44"/>
      <c r="X58" s="44"/>
      <c r="Y58" s="44"/>
      <c r="Z58" s="79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</row>
    <row r="59" spans="1:48" ht="20.25" customHeight="1" x14ac:dyDescent="0.2">
      <c r="B59" s="32"/>
      <c r="E59" s="44"/>
      <c r="K59" s="32"/>
      <c r="L59" s="44"/>
      <c r="M59" s="79"/>
      <c r="N59" s="32"/>
      <c r="O59" s="32"/>
      <c r="R59" s="47" t="s">
        <v>39</v>
      </c>
      <c r="S59" s="45" t="s">
        <v>72</v>
      </c>
      <c r="U59" s="32"/>
      <c r="V59" s="32"/>
      <c r="W59" s="32"/>
      <c r="X59" s="32"/>
      <c r="Y59" s="32"/>
      <c r="Z59" s="8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  <c r="AU59" s="30"/>
      <c r="AV59" s="30"/>
    </row>
    <row r="60" spans="1:48" ht="24" customHeight="1" thickBot="1" x14ac:dyDescent="0.25">
      <c r="B60" s="30"/>
      <c r="E60" s="32"/>
      <c r="K60" s="32"/>
      <c r="L60" s="32"/>
      <c r="M60" s="79"/>
      <c r="N60" s="32"/>
      <c r="O60" s="32"/>
      <c r="R60" s="47" t="s">
        <v>70</v>
      </c>
      <c r="S60" s="78" t="s">
        <v>73</v>
      </c>
      <c r="U60" s="32"/>
      <c r="V60" s="32"/>
      <c r="W60" s="32"/>
      <c r="X60" s="32"/>
      <c r="Y60" s="32"/>
      <c r="AA60" s="81"/>
      <c r="AB60" s="81"/>
      <c r="AC60" s="81"/>
      <c r="AD60" s="81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  <c r="AU60" s="30"/>
      <c r="AV60" s="30"/>
    </row>
    <row r="61" spans="1:48" ht="15" x14ac:dyDescent="0.2">
      <c r="E61" s="32"/>
      <c r="K61" s="32"/>
      <c r="L61" s="32"/>
      <c r="M61" s="79"/>
      <c r="N61" s="30"/>
      <c r="O61" s="30"/>
      <c r="R61" s="47" t="s">
        <v>71</v>
      </c>
      <c r="U61" s="30"/>
      <c r="V61" s="30"/>
      <c r="W61" s="30"/>
      <c r="X61" s="30"/>
      <c r="AA61" s="80"/>
      <c r="AB61" s="80"/>
      <c r="AC61" s="80"/>
      <c r="AD61" s="8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  <c r="AU61" s="30"/>
      <c r="AV61" s="30"/>
    </row>
    <row r="62" spans="1:48" ht="15" x14ac:dyDescent="0.2">
      <c r="E62" s="32"/>
      <c r="K62" s="32"/>
      <c r="L62" s="32"/>
      <c r="M62" s="79"/>
      <c r="N62" s="30"/>
      <c r="O62" s="30"/>
      <c r="R62" s="47" t="s">
        <v>72</v>
      </c>
      <c r="U62" s="30"/>
      <c r="V62" s="30"/>
      <c r="W62" s="30"/>
      <c r="X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  <c r="AU62" s="30"/>
      <c r="AV62" s="30"/>
    </row>
    <row r="63" spans="1:48" ht="15.75" thickBot="1" x14ac:dyDescent="0.25">
      <c r="E63" s="32"/>
      <c r="K63" s="32"/>
      <c r="L63" s="32"/>
      <c r="M63" s="79"/>
      <c r="N63" s="30"/>
      <c r="O63" s="30"/>
      <c r="R63" s="78" t="s">
        <v>73</v>
      </c>
      <c r="U63" s="30"/>
      <c r="V63" s="30"/>
      <c r="W63" s="30"/>
      <c r="X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  <c r="AU63" s="30"/>
      <c r="AV63" s="30"/>
    </row>
    <row r="64" spans="1:48" ht="15" x14ac:dyDescent="0.2">
      <c r="E64" s="32"/>
      <c r="K64" s="32"/>
      <c r="L64" s="32"/>
      <c r="M64" s="79"/>
      <c r="N64" s="30"/>
      <c r="O64" s="30"/>
      <c r="U64" s="30"/>
      <c r="V64" s="30"/>
      <c r="W64" s="30"/>
      <c r="X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</row>
    <row r="65" spans="5:48" x14ac:dyDescent="0.2">
      <c r="E65" s="32"/>
      <c r="K65" s="32"/>
      <c r="L65" s="32"/>
      <c r="N65" s="30"/>
      <c r="O65" s="30"/>
      <c r="U65" s="30"/>
      <c r="V65" s="30"/>
      <c r="W65" s="30"/>
      <c r="X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</row>
    <row r="66" spans="5:48" x14ac:dyDescent="0.2">
      <c r="E66" s="32"/>
      <c r="K66" s="32"/>
      <c r="L66" s="32"/>
      <c r="N66" s="30"/>
      <c r="O66" s="30"/>
      <c r="U66" s="30"/>
      <c r="V66" s="30"/>
      <c r="W66" s="30"/>
      <c r="X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</row>
    <row r="67" spans="5:48" x14ac:dyDescent="0.2">
      <c r="E67" s="32"/>
      <c r="L67" s="32"/>
      <c r="N67" s="30"/>
      <c r="O67" s="30"/>
      <c r="U67" s="30"/>
      <c r="V67" s="30"/>
      <c r="W67" s="30"/>
      <c r="X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</row>
    <row r="68" spans="5:48" x14ac:dyDescent="0.2">
      <c r="N68" s="30"/>
      <c r="O68" s="30"/>
      <c r="U68" s="30"/>
      <c r="V68" s="30"/>
      <c r="W68" s="30"/>
      <c r="X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</row>
    <row r="69" spans="5:48" x14ac:dyDescent="0.2">
      <c r="N69" s="30"/>
      <c r="O69" s="30"/>
      <c r="U69" s="30"/>
      <c r="V69" s="30"/>
      <c r="W69" s="30"/>
      <c r="X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</row>
    <row r="70" spans="5:48" x14ac:dyDescent="0.2">
      <c r="N70" s="30"/>
      <c r="O70" s="30"/>
      <c r="U70" s="30"/>
      <c r="V70" s="30"/>
      <c r="W70" s="30"/>
      <c r="X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</row>
    <row r="71" spans="5:48" x14ac:dyDescent="0.2">
      <c r="N71" s="30"/>
      <c r="O71" s="30"/>
      <c r="U71" s="30"/>
      <c r="V71" s="30"/>
      <c r="W71" s="30"/>
      <c r="X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  <c r="AU71" s="30"/>
      <c r="AV71" s="30"/>
    </row>
    <row r="72" spans="5:48" x14ac:dyDescent="0.2">
      <c r="N72" s="30"/>
      <c r="O72" s="30"/>
      <c r="U72" s="30"/>
      <c r="V72" s="30"/>
      <c r="W72" s="30"/>
      <c r="X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  <c r="AU72" s="30"/>
      <c r="AV72" s="30"/>
    </row>
    <row r="73" spans="5:48" x14ac:dyDescent="0.2">
      <c r="N73" s="30"/>
      <c r="O73" s="30"/>
      <c r="U73" s="30"/>
      <c r="V73" s="30"/>
      <c r="W73" s="30"/>
      <c r="X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  <c r="AU73" s="30"/>
      <c r="AV73" s="30"/>
    </row>
    <row r="74" spans="5:48" x14ac:dyDescent="0.2">
      <c r="N74" s="30"/>
      <c r="O74" s="30"/>
      <c r="U74" s="30"/>
      <c r="V74" s="30"/>
      <c r="W74" s="30"/>
      <c r="X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  <c r="AU74" s="30"/>
      <c r="AV74" s="30"/>
    </row>
    <row r="75" spans="5:48" x14ac:dyDescent="0.2">
      <c r="N75" s="30"/>
      <c r="O75" s="30"/>
      <c r="U75" s="30"/>
      <c r="V75" s="30"/>
      <c r="W75" s="30"/>
      <c r="X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  <c r="AU75" s="30"/>
      <c r="AV75" s="30"/>
    </row>
    <row r="76" spans="5:48" x14ac:dyDescent="0.2">
      <c r="N76" s="30"/>
      <c r="O76" s="30"/>
      <c r="U76" s="30"/>
      <c r="V76" s="30"/>
      <c r="W76" s="30"/>
      <c r="X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  <c r="AU76" s="30"/>
      <c r="AV76" s="30"/>
    </row>
    <row r="77" spans="5:48" x14ac:dyDescent="0.2">
      <c r="N77" s="30"/>
      <c r="O77" s="30"/>
      <c r="U77" s="30"/>
      <c r="V77" s="30"/>
      <c r="W77" s="30"/>
      <c r="X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  <c r="AU77" s="30"/>
      <c r="AV77" s="30"/>
    </row>
    <row r="78" spans="5:48" x14ac:dyDescent="0.2">
      <c r="N78" s="30"/>
      <c r="O78" s="30"/>
      <c r="U78" s="30"/>
      <c r="V78" s="30"/>
      <c r="W78" s="30"/>
      <c r="X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  <c r="AU78" s="30"/>
      <c r="AV78" s="30"/>
    </row>
    <row r="79" spans="5:48" x14ac:dyDescent="0.2">
      <c r="N79" s="30"/>
      <c r="O79" s="30"/>
      <c r="U79" s="30"/>
      <c r="V79" s="30"/>
      <c r="W79" s="30"/>
      <c r="X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  <c r="AU79" s="30"/>
      <c r="AV79" s="30"/>
    </row>
    <row r="80" spans="5:48" x14ac:dyDescent="0.2">
      <c r="N80" s="30"/>
      <c r="O80" s="30"/>
      <c r="U80" s="30"/>
      <c r="V80" s="30"/>
      <c r="W80" s="30"/>
      <c r="X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  <c r="AU80" s="30"/>
      <c r="AV80" s="30"/>
    </row>
    <row r="81" spans="14:48" x14ac:dyDescent="0.2">
      <c r="N81" s="30"/>
      <c r="O81" s="30"/>
      <c r="U81" s="30"/>
      <c r="V81" s="30"/>
      <c r="W81" s="30"/>
      <c r="X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  <c r="AU81" s="30"/>
      <c r="AV81" s="30"/>
    </row>
    <row r="82" spans="14:48" x14ac:dyDescent="0.2">
      <c r="N82" s="30"/>
      <c r="O82" s="30"/>
      <c r="U82" s="30"/>
      <c r="V82" s="30"/>
      <c r="W82" s="30"/>
      <c r="X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  <c r="AU82" s="30"/>
      <c r="AV82" s="30"/>
    </row>
    <row r="83" spans="14:48" x14ac:dyDescent="0.2">
      <c r="N83" s="30"/>
      <c r="O83" s="30"/>
      <c r="U83" s="30"/>
      <c r="V83" s="30"/>
      <c r="W83" s="30"/>
      <c r="X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  <c r="AU83" s="30"/>
      <c r="AV83" s="30"/>
    </row>
    <row r="84" spans="14:48" x14ac:dyDescent="0.2">
      <c r="N84" s="30"/>
      <c r="O84" s="30"/>
      <c r="U84" s="30"/>
      <c r="V84" s="30"/>
      <c r="W84" s="30"/>
      <c r="X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  <c r="AU84" s="30"/>
      <c r="AV84" s="30"/>
    </row>
    <row r="85" spans="14:48" x14ac:dyDescent="0.2">
      <c r="N85" s="30"/>
      <c r="O85" s="30"/>
      <c r="U85" s="30"/>
      <c r="V85" s="30"/>
      <c r="W85" s="30"/>
      <c r="X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  <c r="AU85" s="30"/>
      <c r="AV85" s="30"/>
    </row>
    <row r="86" spans="14:48" x14ac:dyDescent="0.2">
      <c r="N86" s="30"/>
      <c r="O86" s="30"/>
      <c r="U86" s="30"/>
      <c r="V86" s="30"/>
      <c r="W86" s="30"/>
      <c r="X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  <c r="AU86" s="30"/>
      <c r="AV86" s="30"/>
    </row>
    <row r="87" spans="14:48" x14ac:dyDescent="0.2">
      <c r="N87" s="30"/>
      <c r="O87" s="30"/>
      <c r="U87" s="30"/>
      <c r="V87" s="30"/>
      <c r="W87" s="30"/>
      <c r="X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  <c r="AT87" s="30"/>
      <c r="AU87" s="30"/>
      <c r="AV87" s="30"/>
    </row>
    <row r="88" spans="14:48" x14ac:dyDescent="0.2">
      <c r="N88" s="30"/>
      <c r="O88" s="30"/>
      <c r="U88" s="30"/>
      <c r="V88" s="30"/>
      <c r="W88" s="30"/>
      <c r="X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  <c r="AU88" s="30"/>
      <c r="AV88" s="30"/>
    </row>
    <row r="89" spans="14:48" x14ac:dyDescent="0.2">
      <c r="N89" s="30"/>
      <c r="O89" s="30"/>
      <c r="U89" s="30"/>
      <c r="V89" s="30"/>
      <c r="W89" s="30"/>
      <c r="X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  <c r="AU89" s="30"/>
      <c r="AV89" s="30"/>
    </row>
    <row r="90" spans="14:48" x14ac:dyDescent="0.2">
      <c r="N90" s="30"/>
      <c r="O90" s="30"/>
      <c r="U90" s="30"/>
      <c r="V90" s="30"/>
      <c r="W90" s="30"/>
      <c r="X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  <c r="AU90" s="30"/>
      <c r="AV90" s="30"/>
    </row>
    <row r="91" spans="14:48" x14ac:dyDescent="0.2">
      <c r="N91" s="30"/>
      <c r="O91" s="30"/>
      <c r="U91" s="30"/>
      <c r="V91" s="30"/>
      <c r="W91" s="30"/>
      <c r="X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  <c r="AU91" s="30"/>
      <c r="AV91" s="30"/>
    </row>
    <row r="92" spans="14:48" x14ac:dyDescent="0.2">
      <c r="N92" s="30"/>
      <c r="O92" s="30"/>
      <c r="U92" s="30"/>
      <c r="V92" s="30"/>
      <c r="W92" s="30"/>
      <c r="X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  <c r="AU92" s="30"/>
      <c r="AV92" s="30"/>
    </row>
    <row r="93" spans="14:48" x14ac:dyDescent="0.2">
      <c r="N93" s="30"/>
      <c r="O93" s="30"/>
      <c r="U93" s="30"/>
      <c r="V93" s="30"/>
      <c r="W93" s="30"/>
      <c r="X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  <c r="AU93" s="30"/>
      <c r="AV93" s="30"/>
    </row>
    <row r="94" spans="14:48" x14ac:dyDescent="0.2">
      <c r="N94" s="30"/>
      <c r="O94" s="30"/>
      <c r="U94" s="30"/>
      <c r="V94" s="30"/>
      <c r="W94" s="30"/>
      <c r="X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  <c r="AU94" s="30"/>
      <c r="AV94" s="30"/>
    </row>
    <row r="95" spans="14:48" x14ac:dyDescent="0.2">
      <c r="N95" s="30"/>
      <c r="O95" s="30"/>
      <c r="U95" s="30"/>
      <c r="V95" s="30"/>
      <c r="W95" s="30"/>
      <c r="X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  <c r="AU95" s="30"/>
      <c r="AV95" s="30"/>
    </row>
    <row r="96" spans="14:48" x14ac:dyDescent="0.2">
      <c r="N96" s="30"/>
      <c r="O96" s="30"/>
      <c r="U96" s="30"/>
      <c r="V96" s="30"/>
      <c r="W96" s="30"/>
      <c r="X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  <c r="AU96" s="30"/>
      <c r="AV96" s="30"/>
    </row>
    <row r="97" spans="14:48" x14ac:dyDescent="0.2">
      <c r="N97" s="30"/>
      <c r="O97" s="30"/>
      <c r="U97" s="30"/>
      <c r="V97" s="30"/>
      <c r="W97" s="30"/>
      <c r="X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  <c r="AU97" s="30"/>
      <c r="AV97" s="30"/>
    </row>
    <row r="98" spans="14:48" x14ac:dyDescent="0.2">
      <c r="N98" s="30"/>
      <c r="O98" s="30"/>
      <c r="U98" s="30"/>
      <c r="V98" s="30"/>
      <c r="W98" s="30"/>
      <c r="X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  <c r="AU98" s="30"/>
      <c r="AV98" s="30"/>
    </row>
    <row r="99" spans="14:48" x14ac:dyDescent="0.2">
      <c r="N99" s="30"/>
      <c r="O99" s="30"/>
      <c r="U99" s="30"/>
      <c r="V99" s="30"/>
      <c r="W99" s="30"/>
      <c r="X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  <c r="AU99" s="30"/>
      <c r="AV99" s="30"/>
    </row>
    <row r="100" spans="14:48" x14ac:dyDescent="0.2">
      <c r="N100" s="30"/>
      <c r="O100" s="30"/>
      <c r="U100" s="30"/>
      <c r="V100" s="30"/>
      <c r="W100" s="30"/>
      <c r="X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  <c r="AU100" s="30"/>
      <c r="AV100" s="30"/>
    </row>
    <row r="101" spans="14:48" x14ac:dyDescent="0.2">
      <c r="N101" s="30"/>
      <c r="O101" s="30"/>
      <c r="U101" s="30"/>
      <c r="V101" s="30"/>
      <c r="W101" s="30"/>
      <c r="X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  <c r="AU101" s="30"/>
      <c r="AV101" s="30"/>
    </row>
    <row r="102" spans="14:48" x14ac:dyDescent="0.2">
      <c r="N102" s="30"/>
      <c r="O102" s="30"/>
      <c r="U102" s="30"/>
      <c r="V102" s="30"/>
      <c r="W102" s="30"/>
      <c r="X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  <c r="AU102" s="30"/>
      <c r="AV102" s="30"/>
    </row>
    <row r="103" spans="14:48" x14ac:dyDescent="0.2">
      <c r="N103" s="30"/>
      <c r="O103" s="30"/>
      <c r="U103" s="30"/>
      <c r="V103" s="30"/>
      <c r="W103" s="30"/>
      <c r="X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  <c r="AU103" s="30"/>
      <c r="AV103" s="30"/>
    </row>
    <row r="104" spans="14:48" x14ac:dyDescent="0.2">
      <c r="N104" s="30"/>
      <c r="O104" s="30"/>
      <c r="U104" s="30"/>
      <c r="V104" s="30"/>
      <c r="W104" s="30"/>
      <c r="X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  <c r="AU104" s="30"/>
      <c r="AV104" s="30"/>
    </row>
    <row r="105" spans="14:48" x14ac:dyDescent="0.2">
      <c r="N105" s="30"/>
      <c r="O105" s="30"/>
      <c r="U105" s="30"/>
      <c r="V105" s="30"/>
      <c r="W105" s="30"/>
      <c r="X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  <c r="AU105" s="30"/>
      <c r="AV105" s="30"/>
    </row>
    <row r="106" spans="14:48" x14ac:dyDescent="0.2">
      <c r="N106" s="30"/>
      <c r="O106" s="30"/>
      <c r="U106" s="30"/>
      <c r="V106" s="30"/>
      <c r="W106" s="30"/>
      <c r="X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  <c r="AO106" s="30"/>
      <c r="AP106" s="30"/>
      <c r="AQ106" s="30"/>
      <c r="AR106" s="30"/>
      <c r="AS106" s="30"/>
      <c r="AT106" s="30"/>
      <c r="AU106" s="30"/>
      <c r="AV106" s="30"/>
    </row>
    <row r="107" spans="14:48" x14ac:dyDescent="0.2">
      <c r="N107" s="30"/>
      <c r="O107" s="30"/>
      <c r="U107" s="30"/>
      <c r="V107" s="30"/>
      <c r="W107" s="30"/>
      <c r="X107" s="30"/>
    </row>
  </sheetData>
  <phoneticPr fontId="0" type="noConversion"/>
  <pageMargins left="0.75" right="0.75" top="1" bottom="1" header="0.5" footer="0.5"/>
  <pageSetup paperSize="5" scale="38" fitToWidth="2" orientation="landscape" horizontalDpi="4294967292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AQ107"/>
  <sheetViews>
    <sheetView topLeftCell="K18" zoomScale="60" workbookViewId="0">
      <selection activeCell="K1" sqref="K1:T65536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9" width="30.5703125" style="30" customWidth="1"/>
    <col min="10" max="10" width="21.42578125" style="30" customWidth="1"/>
    <col min="11" max="15" width="30.5703125" style="30" customWidth="1"/>
    <col min="16" max="19" width="30.28515625" style="5" customWidth="1"/>
    <col min="20" max="20" width="30.28515625" style="30" customWidth="1"/>
    <col min="21" max="21" width="21.42578125" style="30" customWidth="1"/>
    <col min="22" max="22" width="31.42578125" style="5" customWidth="1"/>
    <col min="23" max="24" width="28.85546875" style="5" customWidth="1"/>
    <col min="25" max="25" width="31.42578125" style="5" customWidth="1"/>
    <col min="26" max="26" width="26.42578125" style="5" customWidth="1"/>
    <col min="27" max="16384" width="16.7109375" style="5"/>
  </cols>
  <sheetData>
    <row r="1" spans="1:25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/>
      <c r="Q1" s="4"/>
      <c r="R1" s="4"/>
      <c r="S1" s="4"/>
      <c r="T1" s="96"/>
      <c r="U1" s="3"/>
      <c r="V1" s="4"/>
      <c r="W1" s="4"/>
      <c r="X1" s="4"/>
      <c r="Y1" s="4"/>
    </row>
    <row r="2" spans="1:25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 spans="1:25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 spans="1:25" ht="21.75" customHeight="1" x14ac:dyDescent="0.2">
      <c r="B8" s="7">
        <v>37350</v>
      </c>
      <c r="C8" s="8"/>
      <c r="D8" s="8"/>
      <c r="E8" s="8"/>
      <c r="F8" s="8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</row>
    <row r="9" spans="1:25" ht="13.5" thickBot="1" x14ac:dyDescent="0.25">
      <c r="A9" s="2" t="s">
        <v>2</v>
      </c>
      <c r="B9" s="2" t="s">
        <v>2</v>
      </c>
      <c r="C9" s="9" t="s">
        <v>57</v>
      </c>
      <c r="D9" s="9" t="s">
        <v>57</v>
      </c>
      <c r="E9" s="9" t="s">
        <v>57</v>
      </c>
      <c r="F9" s="9" t="s">
        <v>57</v>
      </c>
      <c r="G9" s="10" t="s">
        <v>3</v>
      </c>
      <c r="H9" s="10" t="s">
        <v>3</v>
      </c>
      <c r="I9" s="10" t="s">
        <v>3</v>
      </c>
      <c r="J9" s="11"/>
      <c r="K9" s="10" t="s">
        <v>57</v>
      </c>
      <c r="L9" s="10" t="s">
        <v>57</v>
      </c>
      <c r="M9" s="10" t="s">
        <v>57</v>
      </c>
      <c r="N9" s="10" t="s">
        <v>57</v>
      </c>
      <c r="O9" s="10" t="s">
        <v>57</v>
      </c>
      <c r="P9" s="89" t="s">
        <v>4</v>
      </c>
      <c r="Q9" s="89" t="s">
        <v>4</v>
      </c>
      <c r="R9" s="89" t="s">
        <v>4</v>
      </c>
      <c r="S9" s="89" t="s">
        <v>4</v>
      </c>
      <c r="T9" s="89" t="s">
        <v>4</v>
      </c>
      <c r="U9" s="11"/>
      <c r="V9" s="12"/>
      <c r="W9" s="12"/>
      <c r="X9" s="12"/>
      <c r="Y9" s="12"/>
    </row>
    <row r="10" spans="1:25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4" t="s">
        <v>7</v>
      </c>
      <c r="F10" s="14" t="s">
        <v>7</v>
      </c>
      <c r="G10" s="15" t="s">
        <v>7</v>
      </c>
      <c r="H10" s="15" t="s">
        <v>7</v>
      </c>
      <c r="I10" s="15" t="s">
        <v>7</v>
      </c>
      <c r="J10" s="11"/>
      <c r="K10" s="15" t="s">
        <v>45</v>
      </c>
      <c r="L10" s="15" t="s">
        <v>45</v>
      </c>
      <c r="M10" s="15" t="s">
        <v>45</v>
      </c>
      <c r="N10" s="15" t="s">
        <v>45</v>
      </c>
      <c r="O10" s="15" t="s">
        <v>45</v>
      </c>
      <c r="P10" s="48" t="s">
        <v>7</v>
      </c>
      <c r="Q10" s="48" t="s">
        <v>7</v>
      </c>
      <c r="R10" s="48" t="s">
        <v>7</v>
      </c>
      <c r="S10" s="48" t="s">
        <v>7</v>
      </c>
      <c r="T10" s="15" t="s">
        <v>67</v>
      </c>
      <c r="U10" s="11"/>
    </row>
    <row r="11" spans="1:25" x14ac:dyDescent="0.2">
      <c r="A11" s="16" t="s">
        <v>8</v>
      </c>
      <c r="B11" s="16" t="s">
        <v>9</v>
      </c>
      <c r="C11" s="17" t="s">
        <v>10</v>
      </c>
      <c r="D11" s="17" t="s">
        <v>10</v>
      </c>
      <c r="E11" s="17" t="s">
        <v>10</v>
      </c>
      <c r="F11" s="17" t="s">
        <v>10</v>
      </c>
      <c r="G11" s="18" t="s">
        <v>10</v>
      </c>
      <c r="H11" s="18" t="s">
        <v>11</v>
      </c>
      <c r="I11" s="18" t="s">
        <v>11</v>
      </c>
      <c r="J11" s="11"/>
      <c r="K11" s="18" t="s">
        <v>11</v>
      </c>
      <c r="L11" s="18" t="s">
        <v>11</v>
      </c>
      <c r="M11" s="18" t="s">
        <v>46</v>
      </c>
      <c r="N11" s="18" t="s">
        <v>46</v>
      </c>
      <c r="O11" s="18" t="s">
        <v>47</v>
      </c>
      <c r="P11" s="18" t="s">
        <v>10</v>
      </c>
      <c r="Q11" s="18" t="s">
        <v>10</v>
      </c>
      <c r="R11" s="18" t="s">
        <v>10</v>
      </c>
      <c r="S11" s="18" t="s">
        <v>10</v>
      </c>
      <c r="T11" s="18" t="s">
        <v>10</v>
      </c>
      <c r="U11" s="11"/>
    </row>
    <row r="12" spans="1:25" x14ac:dyDescent="0.2">
      <c r="A12" s="16" t="s">
        <v>12</v>
      </c>
      <c r="B12" s="16" t="s">
        <v>12</v>
      </c>
      <c r="C12" s="19"/>
      <c r="D12" s="19"/>
      <c r="E12" s="19"/>
      <c r="F12" s="19"/>
      <c r="G12" s="21">
        <v>0</v>
      </c>
      <c r="H12" s="21">
        <v>22.25</v>
      </c>
      <c r="I12" s="21">
        <v>22.25</v>
      </c>
      <c r="J12" s="22"/>
      <c r="K12" s="21">
        <v>121</v>
      </c>
      <c r="L12" s="21">
        <v>121</v>
      </c>
      <c r="M12" s="21"/>
      <c r="N12" s="21"/>
      <c r="O12" s="21"/>
      <c r="P12" s="91"/>
      <c r="Q12" s="91"/>
      <c r="R12" s="91"/>
      <c r="S12" s="91"/>
      <c r="T12" s="23"/>
      <c r="U12" s="22"/>
    </row>
    <row r="13" spans="1:25" ht="43.5" customHeight="1" thickBot="1" x14ac:dyDescent="0.25">
      <c r="A13" s="24"/>
      <c r="B13" s="24"/>
      <c r="C13" s="25" t="s">
        <v>13</v>
      </c>
      <c r="D13" s="25" t="s">
        <v>13</v>
      </c>
      <c r="E13" s="25" t="s">
        <v>13</v>
      </c>
      <c r="F13" s="25" t="s">
        <v>13</v>
      </c>
      <c r="G13" s="27" t="s">
        <v>51</v>
      </c>
      <c r="H13" s="100" t="s">
        <v>136</v>
      </c>
      <c r="I13" s="27" t="s">
        <v>51</v>
      </c>
      <c r="J13" s="28"/>
      <c r="K13" s="27" t="s">
        <v>51</v>
      </c>
      <c r="L13" s="27" t="s">
        <v>51</v>
      </c>
      <c r="M13" s="27" t="s">
        <v>50</v>
      </c>
      <c r="N13" s="27" t="s">
        <v>50</v>
      </c>
      <c r="O13" s="102" t="s">
        <v>142</v>
      </c>
      <c r="P13" s="29" t="s">
        <v>13</v>
      </c>
      <c r="Q13" s="29" t="s">
        <v>13</v>
      </c>
      <c r="R13" s="29" t="s">
        <v>13</v>
      </c>
      <c r="S13" s="29" t="s">
        <v>13</v>
      </c>
      <c r="T13" s="90" t="s">
        <v>13</v>
      </c>
      <c r="V13" s="31"/>
      <c r="W13" s="31"/>
      <c r="X13" s="31"/>
      <c r="Y13" s="31"/>
    </row>
    <row r="14" spans="1:25" x14ac:dyDescent="0.2">
      <c r="A14" s="24"/>
      <c r="B14" s="24"/>
      <c r="C14" s="17"/>
      <c r="D14" s="17"/>
      <c r="E14" s="17"/>
      <c r="F14" s="17"/>
      <c r="G14" s="18"/>
      <c r="H14" s="18"/>
      <c r="I14" s="18"/>
      <c r="J14" s="32"/>
      <c r="K14" s="18"/>
      <c r="L14" s="18"/>
      <c r="M14" s="18"/>
      <c r="N14" s="18"/>
      <c r="O14" s="18"/>
      <c r="P14" s="55"/>
      <c r="Q14" s="55"/>
      <c r="R14" s="55"/>
      <c r="S14" s="55"/>
      <c r="T14" s="18"/>
      <c r="U14" s="92"/>
      <c r="V14" s="33"/>
      <c r="W14" s="33"/>
      <c r="X14" s="33"/>
      <c r="Y14" s="33"/>
    </row>
    <row r="15" spans="1:25" ht="21" customHeight="1" thickBot="1" x14ac:dyDescent="0.25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7" t="s">
        <v>69</v>
      </c>
      <c r="H15" s="87" t="s">
        <v>69</v>
      </c>
      <c r="I15" s="87" t="s">
        <v>69</v>
      </c>
      <c r="J15" s="86"/>
      <c r="K15" s="34" t="s">
        <v>69</v>
      </c>
      <c r="L15" s="34" t="s">
        <v>69</v>
      </c>
      <c r="M15" s="87" t="s">
        <v>69</v>
      </c>
      <c r="N15" s="87" t="s">
        <v>69</v>
      </c>
      <c r="O15" s="87" t="s">
        <v>141</v>
      </c>
      <c r="P15" s="87" t="s">
        <v>69</v>
      </c>
      <c r="Q15" s="87" t="s">
        <v>69</v>
      </c>
      <c r="R15" s="87" t="s">
        <v>69</v>
      </c>
      <c r="S15" s="87" t="s">
        <v>69</v>
      </c>
      <c r="T15" s="87" t="s">
        <v>69</v>
      </c>
      <c r="U15" s="88"/>
      <c r="V15" s="34"/>
      <c r="W15" s="35"/>
      <c r="X15" s="35"/>
      <c r="Y15" s="35"/>
    </row>
    <row r="16" spans="1:25" s="30" customFormat="1" ht="26.25" customHeight="1" thickBot="1" x14ac:dyDescent="0.25">
      <c r="A16" s="36"/>
      <c r="B16" s="36"/>
      <c r="C16" s="82" t="s">
        <v>158</v>
      </c>
      <c r="D16" s="82" t="s">
        <v>159</v>
      </c>
      <c r="E16" s="82" t="s">
        <v>160</v>
      </c>
      <c r="F16" s="82" t="s">
        <v>162</v>
      </c>
      <c r="G16" s="82" t="s">
        <v>163</v>
      </c>
      <c r="H16" s="46" t="s">
        <v>120</v>
      </c>
      <c r="I16" s="46" t="s">
        <v>166</v>
      </c>
      <c r="J16" s="17"/>
      <c r="K16" s="82" t="s">
        <v>154</v>
      </c>
      <c r="L16" s="82" t="s">
        <v>154</v>
      </c>
      <c r="M16" s="82" t="s">
        <v>155</v>
      </c>
      <c r="N16" s="82" t="s">
        <v>156</v>
      </c>
      <c r="O16" s="82" t="s">
        <v>157</v>
      </c>
      <c r="P16" s="60" t="s">
        <v>147</v>
      </c>
      <c r="Q16" s="60" t="s">
        <v>149</v>
      </c>
      <c r="R16" s="60" t="s">
        <v>146</v>
      </c>
      <c r="S16" s="60" t="s">
        <v>150</v>
      </c>
      <c r="T16" s="60" t="s">
        <v>148</v>
      </c>
      <c r="U16" s="18"/>
      <c r="V16" s="37" t="s">
        <v>14</v>
      </c>
      <c r="W16" s="38" t="s">
        <v>15</v>
      </c>
      <c r="X16" s="39" t="s">
        <v>16</v>
      </c>
      <c r="Y16" s="40" t="s">
        <v>17</v>
      </c>
    </row>
    <row r="17" spans="1:25" ht="15.75" thickBot="1" x14ac:dyDescent="0.25">
      <c r="A17" s="41" t="s">
        <v>18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5"/>
      <c r="K17" s="43" t="s">
        <v>68</v>
      </c>
      <c r="L17" s="43" t="s">
        <v>68</v>
      </c>
      <c r="M17" s="43" t="s">
        <v>20</v>
      </c>
      <c r="N17" s="43" t="s">
        <v>20</v>
      </c>
      <c r="O17" s="43" t="s">
        <v>20</v>
      </c>
      <c r="P17" s="15" t="s">
        <v>20</v>
      </c>
      <c r="Q17" s="15" t="s">
        <v>20</v>
      </c>
      <c r="R17" s="15" t="s">
        <v>20</v>
      </c>
      <c r="S17" s="15" t="s">
        <v>20</v>
      </c>
      <c r="T17" s="46" t="s">
        <v>20</v>
      </c>
      <c r="U17" s="47"/>
      <c r="V17" s="48"/>
      <c r="W17" s="46"/>
      <c r="X17" s="14"/>
      <c r="Y17" s="15"/>
    </row>
    <row r="18" spans="1:25" s="32" customFormat="1" x14ac:dyDescent="0.2">
      <c r="A18" s="49">
        <v>2400</v>
      </c>
      <c r="B18" s="50" t="s">
        <v>21</v>
      </c>
      <c r="C18" s="49">
        <v>0</v>
      </c>
      <c r="D18" s="49">
        <v>0</v>
      </c>
      <c r="E18" s="49">
        <v>0</v>
      </c>
      <c r="F18" s="49">
        <v>0</v>
      </c>
      <c r="G18" s="49">
        <v>0</v>
      </c>
      <c r="H18" s="49">
        <v>25</v>
      </c>
      <c r="I18" s="49">
        <v>0</v>
      </c>
      <c r="J18" s="45"/>
      <c r="K18" s="49">
        <v>0</v>
      </c>
      <c r="L18" s="49">
        <v>0</v>
      </c>
      <c r="M18" s="49">
        <v>0</v>
      </c>
      <c r="N18" s="49">
        <v>0</v>
      </c>
      <c r="O18" s="49">
        <v>0</v>
      </c>
      <c r="P18" s="52">
        <v>0</v>
      </c>
      <c r="Q18" s="52">
        <v>0</v>
      </c>
      <c r="R18" s="52">
        <v>0</v>
      </c>
      <c r="S18" s="52">
        <v>0</v>
      </c>
      <c r="T18" s="52">
        <v>0</v>
      </c>
      <c r="U18" s="51"/>
      <c r="V18" s="48">
        <f>SUM(H18:T18)</f>
        <v>25</v>
      </c>
      <c r="W18" s="55">
        <f>SUM(C18:D18,K18:O18)</f>
        <v>0</v>
      </c>
      <c r="X18" s="48">
        <f>SUM(G18:I18)</f>
        <v>25</v>
      </c>
      <c r="Y18" s="15">
        <f>SUM(P18:T18)</f>
        <v>0</v>
      </c>
    </row>
    <row r="19" spans="1:25" x14ac:dyDescent="0.2">
      <c r="A19" s="53" t="s">
        <v>21</v>
      </c>
      <c r="B19" s="53" t="s">
        <v>22</v>
      </c>
      <c r="C19" s="53">
        <v>0</v>
      </c>
      <c r="D19" s="53">
        <v>0</v>
      </c>
      <c r="E19" s="53">
        <v>50</v>
      </c>
      <c r="F19" s="53">
        <v>25</v>
      </c>
      <c r="G19" s="53">
        <v>0</v>
      </c>
      <c r="H19" s="53">
        <v>0</v>
      </c>
      <c r="I19" s="53">
        <v>25</v>
      </c>
      <c r="J19" s="45"/>
      <c r="K19" s="53">
        <v>0</v>
      </c>
      <c r="L19" s="53">
        <v>0</v>
      </c>
      <c r="M19" s="53">
        <v>0</v>
      </c>
      <c r="N19" s="53">
        <v>0</v>
      </c>
      <c r="O19" s="53">
        <v>0</v>
      </c>
      <c r="P19" s="54">
        <v>-50</v>
      </c>
      <c r="Q19" s="54">
        <v>-25</v>
      </c>
      <c r="R19" s="54">
        <v>0</v>
      </c>
      <c r="S19" s="54">
        <v>0</v>
      </c>
      <c r="T19" s="54">
        <v>0</v>
      </c>
      <c r="U19" s="51"/>
      <c r="V19" s="55">
        <f t="shared" ref="V19:V42" si="0">SUM(H19:T19)</f>
        <v>-50</v>
      </c>
      <c r="W19" s="55">
        <f t="shared" ref="W19:W42" si="1">SUM(C19:D19,K19:O19)</f>
        <v>0</v>
      </c>
      <c r="X19" s="55">
        <f t="shared" ref="X19:X42" si="2">SUM(G19:I19)</f>
        <v>25</v>
      </c>
      <c r="Y19" s="18">
        <f t="shared" ref="Y19:Y42" si="3">SUM(P19:T19)</f>
        <v>-75</v>
      </c>
    </row>
    <row r="20" spans="1:25" x14ac:dyDescent="0.2">
      <c r="A20" s="53" t="s">
        <v>22</v>
      </c>
      <c r="B20" s="53" t="s">
        <v>23</v>
      </c>
      <c r="C20" s="53">
        <v>0</v>
      </c>
      <c r="D20" s="53">
        <v>0</v>
      </c>
      <c r="E20" s="53">
        <v>50</v>
      </c>
      <c r="F20" s="53">
        <v>25</v>
      </c>
      <c r="G20" s="53">
        <v>0</v>
      </c>
      <c r="H20" s="53">
        <v>0</v>
      </c>
      <c r="I20" s="53">
        <v>25</v>
      </c>
      <c r="J20" s="45"/>
      <c r="K20" s="53">
        <v>0</v>
      </c>
      <c r="L20" s="53">
        <v>0</v>
      </c>
      <c r="M20" s="53">
        <v>0</v>
      </c>
      <c r="N20" s="53">
        <v>0</v>
      </c>
      <c r="O20" s="53">
        <v>0</v>
      </c>
      <c r="P20" s="54">
        <v>-50</v>
      </c>
      <c r="Q20" s="54">
        <v>-25</v>
      </c>
      <c r="R20" s="54">
        <v>0</v>
      </c>
      <c r="S20" s="54">
        <v>0</v>
      </c>
      <c r="T20" s="54">
        <v>0</v>
      </c>
      <c r="U20" s="51"/>
      <c r="V20" s="55">
        <f t="shared" si="0"/>
        <v>-50</v>
      </c>
      <c r="W20" s="55">
        <f t="shared" si="1"/>
        <v>0</v>
      </c>
      <c r="X20" s="55">
        <f t="shared" si="2"/>
        <v>25</v>
      </c>
      <c r="Y20" s="18">
        <f t="shared" si="3"/>
        <v>-75</v>
      </c>
    </row>
    <row r="21" spans="1:25" x14ac:dyDescent="0.2">
      <c r="A21" s="53" t="s">
        <v>23</v>
      </c>
      <c r="B21" s="53" t="s">
        <v>24</v>
      </c>
      <c r="C21" s="53">
        <v>0</v>
      </c>
      <c r="D21" s="53">
        <v>0</v>
      </c>
      <c r="E21" s="53">
        <v>50</v>
      </c>
      <c r="F21" s="53">
        <v>25</v>
      </c>
      <c r="G21" s="53">
        <v>0</v>
      </c>
      <c r="H21" s="53">
        <v>0</v>
      </c>
      <c r="I21" s="53">
        <v>25</v>
      </c>
      <c r="J21" s="45"/>
      <c r="K21" s="53">
        <v>0</v>
      </c>
      <c r="L21" s="53">
        <v>0</v>
      </c>
      <c r="M21" s="53">
        <v>0</v>
      </c>
      <c r="N21" s="53">
        <v>0</v>
      </c>
      <c r="O21" s="53">
        <v>0</v>
      </c>
      <c r="P21" s="54">
        <v>-50</v>
      </c>
      <c r="Q21" s="54">
        <v>-25</v>
      </c>
      <c r="R21" s="54">
        <v>0</v>
      </c>
      <c r="S21" s="54">
        <v>0</v>
      </c>
      <c r="T21" s="54">
        <v>0</v>
      </c>
      <c r="U21" s="51"/>
      <c r="V21" s="55">
        <f t="shared" si="0"/>
        <v>-50</v>
      </c>
      <c r="W21" s="55">
        <f t="shared" si="1"/>
        <v>0</v>
      </c>
      <c r="X21" s="55">
        <f t="shared" si="2"/>
        <v>25</v>
      </c>
      <c r="Y21" s="18">
        <f t="shared" si="3"/>
        <v>-75</v>
      </c>
    </row>
    <row r="22" spans="1:25" x14ac:dyDescent="0.2">
      <c r="A22" s="53" t="s">
        <v>24</v>
      </c>
      <c r="B22" s="53" t="s">
        <v>25</v>
      </c>
      <c r="C22" s="53">
        <v>0</v>
      </c>
      <c r="D22" s="53">
        <v>0</v>
      </c>
      <c r="E22" s="53">
        <v>50</v>
      </c>
      <c r="F22" s="53">
        <v>25</v>
      </c>
      <c r="G22" s="53">
        <v>0</v>
      </c>
      <c r="H22" s="53">
        <v>0</v>
      </c>
      <c r="I22" s="53">
        <v>25</v>
      </c>
      <c r="J22" s="45"/>
      <c r="K22" s="53">
        <v>0</v>
      </c>
      <c r="L22" s="53">
        <v>0</v>
      </c>
      <c r="M22" s="53">
        <v>0</v>
      </c>
      <c r="N22" s="53">
        <v>0</v>
      </c>
      <c r="O22" s="53">
        <v>0</v>
      </c>
      <c r="P22" s="54">
        <v>-50</v>
      </c>
      <c r="Q22" s="54">
        <v>-25</v>
      </c>
      <c r="R22" s="54">
        <v>0</v>
      </c>
      <c r="S22" s="54">
        <v>0</v>
      </c>
      <c r="T22" s="54">
        <v>0</v>
      </c>
      <c r="U22" s="51"/>
      <c r="V22" s="55">
        <f t="shared" si="0"/>
        <v>-50</v>
      </c>
      <c r="W22" s="55">
        <f t="shared" si="1"/>
        <v>0</v>
      </c>
      <c r="X22" s="55">
        <f t="shared" si="2"/>
        <v>25</v>
      </c>
      <c r="Y22" s="18">
        <f t="shared" si="3"/>
        <v>-75</v>
      </c>
    </row>
    <row r="23" spans="1:25" x14ac:dyDescent="0.2">
      <c r="A23" s="53" t="s">
        <v>25</v>
      </c>
      <c r="B23" s="53" t="s">
        <v>26</v>
      </c>
      <c r="C23" s="53">
        <v>0</v>
      </c>
      <c r="D23" s="53">
        <v>0</v>
      </c>
      <c r="E23" s="53">
        <v>50</v>
      </c>
      <c r="F23" s="53">
        <v>25</v>
      </c>
      <c r="G23" s="53">
        <v>0</v>
      </c>
      <c r="H23" s="53">
        <v>0</v>
      </c>
      <c r="I23" s="53">
        <v>25</v>
      </c>
      <c r="J23" s="45"/>
      <c r="K23" s="53">
        <v>0</v>
      </c>
      <c r="L23" s="53">
        <v>0</v>
      </c>
      <c r="M23" s="53">
        <v>0</v>
      </c>
      <c r="N23" s="53">
        <v>0</v>
      </c>
      <c r="O23" s="53">
        <v>0</v>
      </c>
      <c r="P23" s="54">
        <v>-50</v>
      </c>
      <c r="Q23" s="54">
        <v>-25</v>
      </c>
      <c r="R23" s="54">
        <v>0</v>
      </c>
      <c r="S23" s="54">
        <v>0</v>
      </c>
      <c r="T23" s="54">
        <v>0</v>
      </c>
      <c r="U23" s="51"/>
      <c r="V23" s="55">
        <f t="shared" si="0"/>
        <v>-50</v>
      </c>
      <c r="W23" s="55">
        <f t="shared" si="1"/>
        <v>0</v>
      </c>
      <c r="X23" s="55">
        <f t="shared" si="2"/>
        <v>25</v>
      </c>
      <c r="Y23" s="18">
        <f t="shared" si="3"/>
        <v>-75</v>
      </c>
    </row>
    <row r="24" spans="1:25" x14ac:dyDescent="0.2">
      <c r="A24" s="53" t="s">
        <v>26</v>
      </c>
      <c r="B24" s="53" t="s">
        <v>27</v>
      </c>
      <c r="C24" s="53">
        <v>0</v>
      </c>
      <c r="D24" s="53">
        <v>0</v>
      </c>
      <c r="E24" s="53">
        <v>50</v>
      </c>
      <c r="F24" s="53">
        <v>25</v>
      </c>
      <c r="G24" s="53">
        <v>0</v>
      </c>
      <c r="H24" s="53">
        <v>0</v>
      </c>
      <c r="I24" s="53">
        <v>25</v>
      </c>
      <c r="J24" s="45"/>
      <c r="K24" s="53">
        <v>0</v>
      </c>
      <c r="L24" s="53">
        <v>0</v>
      </c>
      <c r="M24" s="53">
        <v>0</v>
      </c>
      <c r="N24" s="53">
        <v>0</v>
      </c>
      <c r="O24" s="53">
        <v>0</v>
      </c>
      <c r="P24" s="54">
        <v>-50</v>
      </c>
      <c r="Q24" s="54">
        <v>-25</v>
      </c>
      <c r="R24" s="54">
        <v>0</v>
      </c>
      <c r="S24" s="54">
        <v>0</v>
      </c>
      <c r="T24" s="54">
        <v>0</v>
      </c>
      <c r="U24" s="51"/>
      <c r="V24" s="55">
        <f t="shared" si="0"/>
        <v>-50</v>
      </c>
      <c r="W24" s="55">
        <f t="shared" si="1"/>
        <v>0</v>
      </c>
      <c r="X24" s="55">
        <f t="shared" si="2"/>
        <v>25</v>
      </c>
      <c r="Y24" s="18">
        <f t="shared" si="3"/>
        <v>-75</v>
      </c>
    </row>
    <row r="25" spans="1:25" s="30" customFormat="1" x14ac:dyDescent="0.2">
      <c r="A25" s="53" t="s">
        <v>27</v>
      </c>
      <c r="B25" s="53" t="s">
        <v>28</v>
      </c>
      <c r="C25" s="53">
        <v>25</v>
      </c>
      <c r="D25" s="53">
        <v>25</v>
      </c>
      <c r="E25" s="53">
        <v>0</v>
      </c>
      <c r="F25" s="53">
        <v>0</v>
      </c>
      <c r="G25" s="53">
        <v>30</v>
      </c>
      <c r="H25" s="53">
        <v>0</v>
      </c>
      <c r="I25" s="53">
        <v>0</v>
      </c>
      <c r="J25" s="45"/>
      <c r="K25" s="53">
        <v>-25</v>
      </c>
      <c r="L25" s="53">
        <v>-25</v>
      </c>
      <c r="M25" s="53">
        <v>-25</v>
      </c>
      <c r="N25" s="53">
        <v>-25</v>
      </c>
      <c r="O25" s="53">
        <v>-25</v>
      </c>
      <c r="P25" s="54">
        <v>0</v>
      </c>
      <c r="Q25" s="54">
        <v>0</v>
      </c>
      <c r="R25" s="54">
        <v>-50</v>
      </c>
      <c r="S25" s="54">
        <v>-30</v>
      </c>
      <c r="T25" s="54">
        <v>-53</v>
      </c>
      <c r="U25" s="51"/>
      <c r="V25" s="55">
        <f t="shared" si="0"/>
        <v>-258</v>
      </c>
      <c r="W25" s="55">
        <f t="shared" si="1"/>
        <v>-75</v>
      </c>
      <c r="X25" s="55">
        <f t="shared" si="2"/>
        <v>30</v>
      </c>
      <c r="Y25" s="18">
        <f t="shared" si="3"/>
        <v>-133</v>
      </c>
    </row>
    <row r="26" spans="1:25" s="30" customFormat="1" x14ac:dyDescent="0.2">
      <c r="A26" s="53" t="s">
        <v>28</v>
      </c>
      <c r="B26" s="53" t="s">
        <v>29</v>
      </c>
      <c r="C26" s="53">
        <v>25</v>
      </c>
      <c r="D26" s="53">
        <v>25</v>
      </c>
      <c r="E26" s="53">
        <v>0</v>
      </c>
      <c r="F26" s="53">
        <v>0</v>
      </c>
      <c r="G26" s="53">
        <v>30</v>
      </c>
      <c r="H26" s="53">
        <v>0</v>
      </c>
      <c r="I26" s="53">
        <v>0</v>
      </c>
      <c r="J26" s="45"/>
      <c r="K26" s="53">
        <v>-25</v>
      </c>
      <c r="L26" s="53">
        <v>-25</v>
      </c>
      <c r="M26" s="53">
        <v>-25</v>
      </c>
      <c r="N26" s="53">
        <v>-25</v>
      </c>
      <c r="O26" s="53">
        <v>-25</v>
      </c>
      <c r="P26" s="54">
        <v>0</v>
      </c>
      <c r="Q26" s="54">
        <v>0</v>
      </c>
      <c r="R26" s="54">
        <v>-50</v>
      </c>
      <c r="S26" s="54">
        <v>-30</v>
      </c>
      <c r="T26" s="54">
        <v>-53</v>
      </c>
      <c r="U26" s="51"/>
      <c r="V26" s="55">
        <f t="shared" si="0"/>
        <v>-258</v>
      </c>
      <c r="W26" s="55">
        <f t="shared" si="1"/>
        <v>-75</v>
      </c>
      <c r="X26" s="55">
        <f t="shared" si="2"/>
        <v>30</v>
      </c>
      <c r="Y26" s="18">
        <f t="shared" si="3"/>
        <v>-133</v>
      </c>
    </row>
    <row r="27" spans="1:25" s="30" customFormat="1" x14ac:dyDescent="0.2">
      <c r="A27" s="53" t="s">
        <v>29</v>
      </c>
      <c r="B27" s="53" t="s">
        <v>30</v>
      </c>
      <c r="C27" s="53">
        <v>25</v>
      </c>
      <c r="D27" s="53">
        <v>25</v>
      </c>
      <c r="E27" s="53">
        <v>0</v>
      </c>
      <c r="F27" s="53">
        <v>0</v>
      </c>
      <c r="G27" s="53">
        <v>30</v>
      </c>
      <c r="H27" s="53">
        <v>0</v>
      </c>
      <c r="I27" s="53">
        <v>0</v>
      </c>
      <c r="J27" s="45"/>
      <c r="K27" s="53">
        <v>-25</v>
      </c>
      <c r="L27" s="53">
        <v>-25</v>
      </c>
      <c r="M27" s="53">
        <v>-25</v>
      </c>
      <c r="N27" s="53">
        <v>-25</v>
      </c>
      <c r="O27" s="53">
        <v>-25</v>
      </c>
      <c r="P27" s="54">
        <v>0</v>
      </c>
      <c r="Q27" s="54">
        <v>0</v>
      </c>
      <c r="R27" s="54">
        <v>-50</v>
      </c>
      <c r="S27" s="54">
        <v>-30</v>
      </c>
      <c r="T27" s="54">
        <v>-53</v>
      </c>
      <c r="U27" s="51"/>
      <c r="V27" s="55">
        <f t="shared" si="0"/>
        <v>-258</v>
      </c>
      <c r="W27" s="55">
        <f t="shared" si="1"/>
        <v>-75</v>
      </c>
      <c r="X27" s="55">
        <f t="shared" si="2"/>
        <v>30</v>
      </c>
      <c r="Y27" s="18">
        <f t="shared" si="3"/>
        <v>-133</v>
      </c>
    </row>
    <row r="28" spans="1:25" s="30" customFormat="1" x14ac:dyDescent="0.2">
      <c r="A28" s="53">
        <v>1000</v>
      </c>
      <c r="B28" s="53">
        <v>1100</v>
      </c>
      <c r="C28" s="53">
        <v>25</v>
      </c>
      <c r="D28" s="53">
        <v>25</v>
      </c>
      <c r="E28" s="53">
        <v>0</v>
      </c>
      <c r="F28" s="53">
        <v>0</v>
      </c>
      <c r="G28" s="53">
        <v>30</v>
      </c>
      <c r="H28" s="53">
        <v>0</v>
      </c>
      <c r="I28" s="53">
        <v>0</v>
      </c>
      <c r="J28" s="45"/>
      <c r="K28" s="53">
        <v>-25</v>
      </c>
      <c r="L28" s="53">
        <v>-25</v>
      </c>
      <c r="M28" s="53">
        <v>-25</v>
      </c>
      <c r="N28" s="53">
        <v>-25</v>
      </c>
      <c r="O28" s="53">
        <v>-25</v>
      </c>
      <c r="P28" s="54">
        <v>0</v>
      </c>
      <c r="Q28" s="54">
        <v>0</v>
      </c>
      <c r="R28" s="54">
        <v>-50</v>
      </c>
      <c r="S28" s="54">
        <v>-30</v>
      </c>
      <c r="T28" s="54">
        <v>-53</v>
      </c>
      <c r="U28" s="51"/>
      <c r="V28" s="55">
        <f t="shared" si="0"/>
        <v>-258</v>
      </c>
      <c r="W28" s="55">
        <f t="shared" si="1"/>
        <v>-75</v>
      </c>
      <c r="X28" s="55">
        <f t="shared" si="2"/>
        <v>30</v>
      </c>
      <c r="Y28" s="18">
        <f t="shared" si="3"/>
        <v>-133</v>
      </c>
    </row>
    <row r="29" spans="1:25" s="30" customFormat="1" x14ac:dyDescent="0.2">
      <c r="A29" s="53">
        <v>1100</v>
      </c>
      <c r="B29" s="53">
        <v>1200</v>
      </c>
      <c r="C29" s="53">
        <v>25</v>
      </c>
      <c r="D29" s="53">
        <v>25</v>
      </c>
      <c r="E29" s="53">
        <v>0</v>
      </c>
      <c r="F29" s="53">
        <v>0</v>
      </c>
      <c r="G29" s="53">
        <v>30</v>
      </c>
      <c r="H29" s="53">
        <v>0</v>
      </c>
      <c r="I29" s="53">
        <v>0</v>
      </c>
      <c r="J29" s="45"/>
      <c r="K29" s="53">
        <v>-25</v>
      </c>
      <c r="L29" s="53">
        <v>-25</v>
      </c>
      <c r="M29" s="53">
        <v>-25</v>
      </c>
      <c r="N29" s="53">
        <v>-25</v>
      </c>
      <c r="O29" s="53">
        <v>-25</v>
      </c>
      <c r="P29" s="54">
        <v>0</v>
      </c>
      <c r="Q29" s="54">
        <v>0</v>
      </c>
      <c r="R29" s="54">
        <v>-50</v>
      </c>
      <c r="S29" s="54">
        <v>-30</v>
      </c>
      <c r="T29" s="54">
        <v>-53</v>
      </c>
      <c r="U29" s="51"/>
      <c r="V29" s="55">
        <f t="shared" si="0"/>
        <v>-258</v>
      </c>
      <c r="W29" s="55">
        <f t="shared" si="1"/>
        <v>-75</v>
      </c>
      <c r="X29" s="55">
        <f t="shared" si="2"/>
        <v>30</v>
      </c>
      <c r="Y29" s="18">
        <f t="shared" si="3"/>
        <v>-133</v>
      </c>
    </row>
    <row r="30" spans="1:25" s="30" customFormat="1" x14ac:dyDescent="0.2">
      <c r="A30" s="53">
        <v>1200</v>
      </c>
      <c r="B30" s="53">
        <v>1300</v>
      </c>
      <c r="C30" s="53">
        <v>25</v>
      </c>
      <c r="D30" s="53">
        <v>25</v>
      </c>
      <c r="E30" s="53">
        <v>0</v>
      </c>
      <c r="F30" s="53">
        <v>0</v>
      </c>
      <c r="G30" s="53">
        <v>30</v>
      </c>
      <c r="H30" s="53">
        <v>0</v>
      </c>
      <c r="I30" s="53">
        <v>0</v>
      </c>
      <c r="J30" s="45"/>
      <c r="K30" s="53">
        <v>-25</v>
      </c>
      <c r="L30" s="53">
        <v>-25</v>
      </c>
      <c r="M30" s="53">
        <v>-25</v>
      </c>
      <c r="N30" s="53">
        <v>-25</v>
      </c>
      <c r="O30" s="53">
        <v>-25</v>
      </c>
      <c r="P30" s="54">
        <v>0</v>
      </c>
      <c r="Q30" s="54">
        <v>0</v>
      </c>
      <c r="R30" s="54">
        <v>-50</v>
      </c>
      <c r="S30" s="54">
        <v>-30</v>
      </c>
      <c r="T30" s="54">
        <v>-53</v>
      </c>
      <c r="U30" s="51"/>
      <c r="V30" s="55">
        <f t="shared" si="0"/>
        <v>-258</v>
      </c>
      <c r="W30" s="55">
        <f t="shared" si="1"/>
        <v>-75</v>
      </c>
      <c r="X30" s="55">
        <f t="shared" si="2"/>
        <v>30</v>
      </c>
      <c r="Y30" s="18">
        <f t="shared" si="3"/>
        <v>-133</v>
      </c>
    </row>
    <row r="31" spans="1:25" s="30" customFormat="1" x14ac:dyDescent="0.2">
      <c r="A31" s="53">
        <v>1300</v>
      </c>
      <c r="B31" s="53">
        <v>1400</v>
      </c>
      <c r="C31" s="53">
        <v>25</v>
      </c>
      <c r="D31" s="53">
        <v>25</v>
      </c>
      <c r="E31" s="53">
        <v>0</v>
      </c>
      <c r="F31" s="53">
        <v>0</v>
      </c>
      <c r="G31" s="53">
        <v>30</v>
      </c>
      <c r="H31" s="53">
        <v>0</v>
      </c>
      <c r="I31" s="53">
        <v>0</v>
      </c>
      <c r="J31" s="45"/>
      <c r="K31" s="53">
        <v>-25</v>
      </c>
      <c r="L31" s="53">
        <v>-25</v>
      </c>
      <c r="M31" s="53">
        <v>-25</v>
      </c>
      <c r="N31" s="53">
        <v>-25</v>
      </c>
      <c r="O31" s="53">
        <v>-25</v>
      </c>
      <c r="P31" s="54">
        <v>0</v>
      </c>
      <c r="Q31" s="54">
        <v>0</v>
      </c>
      <c r="R31" s="54">
        <v>-50</v>
      </c>
      <c r="S31" s="54">
        <v>-30</v>
      </c>
      <c r="T31" s="54">
        <v>-53</v>
      </c>
      <c r="U31" s="51"/>
      <c r="V31" s="55">
        <f t="shared" si="0"/>
        <v>-258</v>
      </c>
      <c r="W31" s="55">
        <f t="shared" si="1"/>
        <v>-75</v>
      </c>
      <c r="X31" s="55">
        <f t="shared" si="2"/>
        <v>30</v>
      </c>
      <c r="Y31" s="18">
        <f t="shared" si="3"/>
        <v>-133</v>
      </c>
    </row>
    <row r="32" spans="1:25" s="30" customFormat="1" x14ac:dyDescent="0.2">
      <c r="A32" s="53">
        <v>1400</v>
      </c>
      <c r="B32" s="53">
        <v>1500</v>
      </c>
      <c r="C32" s="53">
        <v>25</v>
      </c>
      <c r="D32" s="53">
        <v>25</v>
      </c>
      <c r="E32" s="53">
        <v>0</v>
      </c>
      <c r="F32" s="53">
        <v>0</v>
      </c>
      <c r="G32" s="53">
        <v>30</v>
      </c>
      <c r="H32" s="53">
        <v>0</v>
      </c>
      <c r="I32" s="53">
        <v>0</v>
      </c>
      <c r="J32" s="45"/>
      <c r="K32" s="53">
        <v>-25</v>
      </c>
      <c r="L32" s="53">
        <v>-25</v>
      </c>
      <c r="M32" s="53">
        <v>-25</v>
      </c>
      <c r="N32" s="53">
        <v>-25</v>
      </c>
      <c r="O32" s="53">
        <v>-25</v>
      </c>
      <c r="P32" s="54">
        <v>0</v>
      </c>
      <c r="Q32" s="54">
        <v>0</v>
      </c>
      <c r="R32" s="54">
        <v>-50</v>
      </c>
      <c r="S32" s="54">
        <v>-30</v>
      </c>
      <c r="T32" s="54">
        <v>-53</v>
      </c>
      <c r="U32" s="51"/>
      <c r="V32" s="55">
        <f t="shared" si="0"/>
        <v>-258</v>
      </c>
      <c r="W32" s="55">
        <f t="shared" si="1"/>
        <v>-75</v>
      </c>
      <c r="X32" s="55">
        <f t="shared" si="2"/>
        <v>30</v>
      </c>
      <c r="Y32" s="18">
        <f t="shared" si="3"/>
        <v>-133</v>
      </c>
    </row>
    <row r="33" spans="1:27" s="30" customFormat="1" x14ac:dyDescent="0.2">
      <c r="A33" s="53">
        <v>1500</v>
      </c>
      <c r="B33" s="53">
        <v>1600</v>
      </c>
      <c r="C33" s="53">
        <v>25</v>
      </c>
      <c r="D33" s="53">
        <v>25</v>
      </c>
      <c r="E33" s="53">
        <v>0</v>
      </c>
      <c r="F33" s="53">
        <v>0</v>
      </c>
      <c r="G33" s="53">
        <v>30</v>
      </c>
      <c r="H33" s="53">
        <v>0</v>
      </c>
      <c r="I33" s="53">
        <v>0</v>
      </c>
      <c r="J33" s="45"/>
      <c r="K33" s="53">
        <v>-25</v>
      </c>
      <c r="L33" s="53">
        <v>-25</v>
      </c>
      <c r="M33" s="53">
        <v>-25</v>
      </c>
      <c r="N33" s="53">
        <v>-25</v>
      </c>
      <c r="O33" s="53">
        <v>-25</v>
      </c>
      <c r="P33" s="54">
        <v>0</v>
      </c>
      <c r="Q33" s="54">
        <v>0</v>
      </c>
      <c r="R33" s="54">
        <v>-50</v>
      </c>
      <c r="S33" s="54">
        <v>-30</v>
      </c>
      <c r="T33" s="54">
        <v>-53</v>
      </c>
      <c r="U33" s="51"/>
      <c r="V33" s="55">
        <f t="shared" si="0"/>
        <v>-258</v>
      </c>
      <c r="W33" s="55">
        <f t="shared" si="1"/>
        <v>-75</v>
      </c>
      <c r="X33" s="55">
        <f t="shared" si="2"/>
        <v>30</v>
      </c>
      <c r="Y33" s="18">
        <f t="shared" si="3"/>
        <v>-133</v>
      </c>
    </row>
    <row r="34" spans="1:27" s="30" customFormat="1" x14ac:dyDescent="0.2">
      <c r="A34" s="53">
        <v>1600</v>
      </c>
      <c r="B34" s="53">
        <v>1700</v>
      </c>
      <c r="C34" s="53">
        <v>25</v>
      </c>
      <c r="D34" s="53">
        <v>25</v>
      </c>
      <c r="E34" s="53">
        <v>0</v>
      </c>
      <c r="F34" s="53">
        <v>0</v>
      </c>
      <c r="G34" s="53">
        <v>30</v>
      </c>
      <c r="H34" s="53">
        <v>0</v>
      </c>
      <c r="I34" s="53">
        <v>0</v>
      </c>
      <c r="J34" s="45"/>
      <c r="K34" s="53">
        <v>-25</v>
      </c>
      <c r="L34" s="53">
        <v>-25</v>
      </c>
      <c r="M34" s="53">
        <v>-25</v>
      </c>
      <c r="N34" s="53">
        <v>-25</v>
      </c>
      <c r="O34" s="53">
        <v>-25</v>
      </c>
      <c r="P34" s="54">
        <v>0</v>
      </c>
      <c r="Q34" s="54">
        <v>0</v>
      </c>
      <c r="R34" s="54">
        <v>-50</v>
      </c>
      <c r="S34" s="54">
        <v>-30</v>
      </c>
      <c r="T34" s="54">
        <v>-53</v>
      </c>
      <c r="U34" s="51"/>
      <c r="V34" s="55">
        <f t="shared" si="0"/>
        <v>-258</v>
      </c>
      <c r="W34" s="55">
        <f t="shared" si="1"/>
        <v>-75</v>
      </c>
      <c r="X34" s="55">
        <f t="shared" si="2"/>
        <v>30</v>
      </c>
      <c r="Y34" s="18">
        <f t="shared" si="3"/>
        <v>-133</v>
      </c>
    </row>
    <row r="35" spans="1:27" s="30" customFormat="1" x14ac:dyDescent="0.2">
      <c r="A35" s="53">
        <v>1700</v>
      </c>
      <c r="B35" s="53">
        <v>1800</v>
      </c>
      <c r="C35" s="53">
        <v>25</v>
      </c>
      <c r="D35" s="53">
        <v>25</v>
      </c>
      <c r="E35" s="53">
        <v>0</v>
      </c>
      <c r="F35" s="53">
        <v>0</v>
      </c>
      <c r="G35" s="53">
        <v>30</v>
      </c>
      <c r="H35" s="53">
        <v>0</v>
      </c>
      <c r="I35" s="53">
        <v>0</v>
      </c>
      <c r="J35" s="45"/>
      <c r="K35" s="53">
        <v>-25</v>
      </c>
      <c r="L35" s="53">
        <v>-25</v>
      </c>
      <c r="M35" s="53">
        <v>-25</v>
      </c>
      <c r="N35" s="53">
        <v>-25</v>
      </c>
      <c r="O35" s="53">
        <v>-25</v>
      </c>
      <c r="P35" s="54">
        <v>0</v>
      </c>
      <c r="Q35" s="54">
        <v>0</v>
      </c>
      <c r="R35" s="54">
        <v>-50</v>
      </c>
      <c r="S35" s="54">
        <v>-30</v>
      </c>
      <c r="T35" s="54">
        <v>-53</v>
      </c>
      <c r="U35" s="51"/>
      <c r="V35" s="55">
        <f t="shared" si="0"/>
        <v>-258</v>
      </c>
      <c r="W35" s="55">
        <f t="shared" si="1"/>
        <v>-75</v>
      </c>
      <c r="X35" s="55">
        <f t="shared" si="2"/>
        <v>30</v>
      </c>
      <c r="Y35" s="18">
        <f t="shared" si="3"/>
        <v>-133</v>
      </c>
    </row>
    <row r="36" spans="1:27" s="30" customFormat="1" x14ac:dyDescent="0.2">
      <c r="A36" s="53">
        <v>1800</v>
      </c>
      <c r="B36" s="53">
        <v>1900</v>
      </c>
      <c r="C36" s="53">
        <v>25</v>
      </c>
      <c r="D36" s="53">
        <v>25</v>
      </c>
      <c r="E36" s="53">
        <v>0</v>
      </c>
      <c r="F36" s="53">
        <v>0</v>
      </c>
      <c r="G36" s="53">
        <v>30</v>
      </c>
      <c r="H36" s="53">
        <v>0</v>
      </c>
      <c r="I36" s="53">
        <v>0</v>
      </c>
      <c r="J36" s="45"/>
      <c r="K36" s="53">
        <v>-25</v>
      </c>
      <c r="L36" s="53">
        <v>-25</v>
      </c>
      <c r="M36" s="53">
        <v>-25</v>
      </c>
      <c r="N36" s="53">
        <v>-25</v>
      </c>
      <c r="O36" s="53">
        <v>-25</v>
      </c>
      <c r="P36" s="54">
        <v>0</v>
      </c>
      <c r="Q36" s="54">
        <v>0</v>
      </c>
      <c r="R36" s="54">
        <v>-50</v>
      </c>
      <c r="S36" s="54">
        <v>-30</v>
      </c>
      <c r="T36" s="54">
        <v>-53</v>
      </c>
      <c r="U36" s="51"/>
      <c r="V36" s="55">
        <f t="shared" si="0"/>
        <v>-258</v>
      </c>
      <c r="W36" s="55">
        <f t="shared" si="1"/>
        <v>-75</v>
      </c>
      <c r="X36" s="55">
        <f t="shared" si="2"/>
        <v>30</v>
      </c>
      <c r="Y36" s="18">
        <f t="shared" si="3"/>
        <v>-133</v>
      </c>
    </row>
    <row r="37" spans="1:27" s="30" customFormat="1" x14ac:dyDescent="0.2">
      <c r="A37" s="53">
        <v>1900</v>
      </c>
      <c r="B37" s="53">
        <v>2000</v>
      </c>
      <c r="C37" s="53">
        <v>25</v>
      </c>
      <c r="D37" s="53">
        <v>25</v>
      </c>
      <c r="E37" s="53">
        <v>0</v>
      </c>
      <c r="F37" s="53">
        <v>0</v>
      </c>
      <c r="G37" s="53">
        <v>30</v>
      </c>
      <c r="H37" s="53">
        <v>0</v>
      </c>
      <c r="I37" s="53">
        <v>0</v>
      </c>
      <c r="J37" s="45"/>
      <c r="K37" s="53">
        <v>-25</v>
      </c>
      <c r="L37" s="53">
        <v>-25</v>
      </c>
      <c r="M37" s="53">
        <v>-25</v>
      </c>
      <c r="N37" s="53">
        <v>-25</v>
      </c>
      <c r="O37" s="53">
        <v>-25</v>
      </c>
      <c r="P37" s="54">
        <v>0</v>
      </c>
      <c r="Q37" s="54">
        <v>0</v>
      </c>
      <c r="R37" s="54">
        <v>-50</v>
      </c>
      <c r="S37" s="54">
        <v>-30</v>
      </c>
      <c r="T37" s="54">
        <v>-53</v>
      </c>
      <c r="U37" s="51"/>
      <c r="V37" s="55">
        <f t="shared" si="0"/>
        <v>-258</v>
      </c>
      <c r="W37" s="55">
        <f t="shared" si="1"/>
        <v>-75</v>
      </c>
      <c r="X37" s="55">
        <f t="shared" si="2"/>
        <v>30</v>
      </c>
      <c r="Y37" s="18">
        <f t="shared" si="3"/>
        <v>-133</v>
      </c>
    </row>
    <row r="38" spans="1:27" s="30" customFormat="1" ht="12" customHeight="1" x14ac:dyDescent="0.2">
      <c r="A38" s="53">
        <v>2000</v>
      </c>
      <c r="B38" s="53">
        <v>2100</v>
      </c>
      <c r="C38" s="53">
        <v>25</v>
      </c>
      <c r="D38" s="53">
        <v>25</v>
      </c>
      <c r="E38" s="53">
        <v>0</v>
      </c>
      <c r="F38" s="53">
        <v>0</v>
      </c>
      <c r="G38" s="53">
        <v>30</v>
      </c>
      <c r="H38" s="53">
        <v>0</v>
      </c>
      <c r="I38" s="53">
        <v>0</v>
      </c>
      <c r="J38" s="45"/>
      <c r="K38" s="53">
        <v>-25</v>
      </c>
      <c r="L38" s="53">
        <v>-25</v>
      </c>
      <c r="M38" s="53">
        <v>-25</v>
      </c>
      <c r="N38" s="53">
        <v>-25</v>
      </c>
      <c r="O38" s="53">
        <v>-25</v>
      </c>
      <c r="P38" s="54">
        <v>0</v>
      </c>
      <c r="Q38" s="54">
        <v>0</v>
      </c>
      <c r="R38" s="54">
        <v>-50</v>
      </c>
      <c r="S38" s="54">
        <v>-30</v>
      </c>
      <c r="T38" s="54">
        <v>-53</v>
      </c>
      <c r="U38" s="51"/>
      <c r="V38" s="55">
        <f t="shared" si="0"/>
        <v>-258</v>
      </c>
      <c r="W38" s="55">
        <f t="shared" si="1"/>
        <v>-75</v>
      </c>
      <c r="X38" s="55">
        <f t="shared" si="2"/>
        <v>30</v>
      </c>
      <c r="Y38" s="18">
        <f t="shared" si="3"/>
        <v>-133</v>
      </c>
    </row>
    <row r="39" spans="1:27" s="30" customFormat="1" x14ac:dyDescent="0.2">
      <c r="A39" s="53">
        <v>2100</v>
      </c>
      <c r="B39" s="53">
        <v>2200</v>
      </c>
      <c r="C39" s="53">
        <v>25</v>
      </c>
      <c r="D39" s="53">
        <v>25</v>
      </c>
      <c r="E39" s="53">
        <v>0</v>
      </c>
      <c r="F39" s="53">
        <v>0</v>
      </c>
      <c r="G39" s="53">
        <v>30</v>
      </c>
      <c r="H39" s="53">
        <v>0</v>
      </c>
      <c r="I39" s="53">
        <v>0</v>
      </c>
      <c r="J39" s="45"/>
      <c r="K39" s="53">
        <v>-25</v>
      </c>
      <c r="L39" s="53">
        <v>-25</v>
      </c>
      <c r="M39" s="53">
        <v>-25</v>
      </c>
      <c r="N39" s="53">
        <v>-25</v>
      </c>
      <c r="O39" s="53">
        <v>-25</v>
      </c>
      <c r="P39" s="54">
        <v>0</v>
      </c>
      <c r="Q39" s="54">
        <v>0</v>
      </c>
      <c r="R39" s="54">
        <v>-50</v>
      </c>
      <c r="S39" s="54">
        <v>-30</v>
      </c>
      <c r="T39" s="54">
        <v>-53</v>
      </c>
      <c r="U39" s="51"/>
      <c r="V39" s="55">
        <f t="shared" si="0"/>
        <v>-258</v>
      </c>
      <c r="W39" s="55">
        <f t="shared" si="1"/>
        <v>-75</v>
      </c>
      <c r="X39" s="55">
        <f t="shared" si="2"/>
        <v>30</v>
      </c>
      <c r="Y39" s="18">
        <f t="shared" si="3"/>
        <v>-133</v>
      </c>
    </row>
    <row r="40" spans="1:27" s="30" customFormat="1" x14ac:dyDescent="0.2">
      <c r="A40" s="53">
        <v>2200</v>
      </c>
      <c r="B40" s="53">
        <v>2300</v>
      </c>
      <c r="C40" s="53">
        <v>25</v>
      </c>
      <c r="D40" s="53">
        <v>25</v>
      </c>
      <c r="E40" s="53">
        <v>0</v>
      </c>
      <c r="F40" s="53">
        <v>0</v>
      </c>
      <c r="G40" s="53">
        <v>30</v>
      </c>
      <c r="H40" s="53">
        <v>0</v>
      </c>
      <c r="I40" s="53">
        <v>0</v>
      </c>
      <c r="J40" s="45"/>
      <c r="K40" s="53">
        <v>-25</v>
      </c>
      <c r="L40" s="53">
        <v>-25</v>
      </c>
      <c r="M40" s="53">
        <v>-25</v>
      </c>
      <c r="N40" s="53">
        <v>-25</v>
      </c>
      <c r="O40" s="53">
        <v>-25</v>
      </c>
      <c r="P40" s="54">
        <v>0</v>
      </c>
      <c r="Q40" s="54">
        <v>0</v>
      </c>
      <c r="R40" s="54">
        <v>-50</v>
      </c>
      <c r="S40" s="54">
        <v>-30</v>
      </c>
      <c r="T40" s="54">
        <v>-53</v>
      </c>
      <c r="U40" s="51"/>
      <c r="V40" s="55">
        <f t="shared" si="0"/>
        <v>-258</v>
      </c>
      <c r="W40" s="55">
        <f t="shared" si="1"/>
        <v>-75</v>
      </c>
      <c r="X40" s="55">
        <f t="shared" si="2"/>
        <v>30</v>
      </c>
      <c r="Y40" s="18">
        <f t="shared" si="3"/>
        <v>-133</v>
      </c>
    </row>
    <row r="41" spans="1:27" s="30" customFormat="1" x14ac:dyDescent="0.2">
      <c r="A41" s="53">
        <v>2300</v>
      </c>
      <c r="B41" s="53">
        <v>2400</v>
      </c>
      <c r="C41" s="53">
        <v>0</v>
      </c>
      <c r="D41" s="53">
        <v>0</v>
      </c>
      <c r="E41" s="53">
        <v>50</v>
      </c>
      <c r="F41" s="53">
        <v>25</v>
      </c>
      <c r="G41" s="53">
        <v>0</v>
      </c>
      <c r="H41" s="53">
        <v>0</v>
      </c>
      <c r="I41" s="53">
        <v>25</v>
      </c>
      <c r="J41" s="45"/>
      <c r="K41" s="53">
        <v>0</v>
      </c>
      <c r="L41" s="53">
        <v>0</v>
      </c>
      <c r="M41" s="53">
        <v>0</v>
      </c>
      <c r="N41" s="53">
        <v>0</v>
      </c>
      <c r="O41" s="53">
        <v>0</v>
      </c>
      <c r="P41" s="54">
        <v>-50</v>
      </c>
      <c r="Q41" s="54">
        <v>-25</v>
      </c>
      <c r="R41" s="54">
        <v>0</v>
      </c>
      <c r="S41" s="54">
        <v>0</v>
      </c>
      <c r="T41" s="54">
        <v>0</v>
      </c>
      <c r="U41" s="51"/>
      <c r="V41" s="55">
        <f t="shared" si="0"/>
        <v>-50</v>
      </c>
      <c r="W41" s="55">
        <f t="shared" si="1"/>
        <v>0</v>
      </c>
      <c r="X41" s="55">
        <f t="shared" si="2"/>
        <v>25</v>
      </c>
      <c r="Y41" s="18">
        <f t="shared" si="3"/>
        <v>-75</v>
      </c>
    </row>
    <row r="42" spans="1:27" ht="13.5" thickBot="1" x14ac:dyDescent="0.25">
      <c r="A42" s="56">
        <v>2400</v>
      </c>
      <c r="B42" s="56" t="s">
        <v>21</v>
      </c>
      <c r="C42" s="56">
        <v>0</v>
      </c>
      <c r="D42" s="56">
        <v>0</v>
      </c>
      <c r="E42" s="56">
        <v>50</v>
      </c>
      <c r="F42" s="56">
        <v>25</v>
      </c>
      <c r="G42" s="53">
        <v>0</v>
      </c>
      <c r="H42" s="56">
        <v>0</v>
      </c>
      <c r="I42" s="56">
        <v>25</v>
      </c>
      <c r="J42" s="45"/>
      <c r="K42" s="56">
        <v>0</v>
      </c>
      <c r="L42" s="56">
        <v>0</v>
      </c>
      <c r="M42" s="56">
        <v>0</v>
      </c>
      <c r="N42" s="56">
        <v>0</v>
      </c>
      <c r="O42" s="56">
        <v>0</v>
      </c>
      <c r="P42" s="57">
        <v>-50</v>
      </c>
      <c r="Q42" s="57">
        <v>-25</v>
      </c>
      <c r="R42" s="57">
        <v>0</v>
      </c>
      <c r="S42" s="57">
        <v>0</v>
      </c>
      <c r="T42" s="57">
        <v>0</v>
      </c>
      <c r="U42" s="51"/>
      <c r="V42" s="58">
        <f t="shared" si="0"/>
        <v>-50</v>
      </c>
      <c r="W42" s="58">
        <f t="shared" si="1"/>
        <v>0</v>
      </c>
      <c r="X42" s="58">
        <f t="shared" si="2"/>
        <v>25</v>
      </c>
      <c r="Y42" s="59">
        <f t="shared" si="3"/>
        <v>-75</v>
      </c>
    </row>
    <row r="43" spans="1:27" s="12" customFormat="1" x14ac:dyDescent="0.2">
      <c r="A43" s="51"/>
      <c r="B43" s="51"/>
      <c r="C43" s="51"/>
      <c r="D43" s="51"/>
      <c r="E43" s="51"/>
      <c r="F43" s="51"/>
      <c r="G43" s="61"/>
      <c r="H43" s="61"/>
      <c r="I43" s="6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11"/>
      <c r="W43" s="11"/>
      <c r="X43" s="11"/>
      <c r="Y43" s="11"/>
    </row>
    <row r="44" spans="1:27" ht="13.5" thickBot="1" x14ac:dyDescent="0.25">
      <c r="A44" s="20"/>
      <c r="B44" s="20"/>
      <c r="C44" s="20"/>
      <c r="D44" s="20"/>
      <c r="E44" s="20"/>
      <c r="F44" s="20"/>
      <c r="G44" s="62"/>
      <c r="H44" s="62"/>
      <c r="I44" s="62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</row>
    <row r="45" spans="1:27" ht="13.5" thickBot="1" x14ac:dyDescent="0.25">
      <c r="B45" s="63" t="s">
        <v>31</v>
      </c>
      <c r="C45" s="46">
        <f t="shared" ref="C45:I45" si="4">SUM(C18:C41)</f>
        <v>400</v>
      </c>
      <c r="D45" s="46">
        <f t="shared" si="4"/>
        <v>400</v>
      </c>
      <c r="E45" s="46">
        <f t="shared" si="4"/>
        <v>350</v>
      </c>
      <c r="F45" s="46">
        <f t="shared" si="4"/>
        <v>175</v>
      </c>
      <c r="G45" s="46">
        <f t="shared" si="4"/>
        <v>480</v>
      </c>
      <c r="H45" s="46">
        <f t="shared" si="4"/>
        <v>25</v>
      </c>
      <c r="I45" s="46">
        <f t="shared" si="4"/>
        <v>175</v>
      </c>
      <c r="J45" s="17"/>
      <c r="K45" s="46">
        <f t="shared" ref="K45:T45" si="5">SUM(K18:K41)</f>
        <v>-400</v>
      </c>
      <c r="L45" s="46">
        <f t="shared" si="5"/>
        <v>-400</v>
      </c>
      <c r="M45" s="46">
        <f t="shared" si="5"/>
        <v>-400</v>
      </c>
      <c r="N45" s="46">
        <f t="shared" si="5"/>
        <v>-400</v>
      </c>
      <c r="O45" s="46">
        <f>SUM(O18:O41)</f>
        <v>-400</v>
      </c>
      <c r="P45" s="46">
        <f>SUM(P18:P41)</f>
        <v>-350</v>
      </c>
      <c r="Q45" s="46">
        <f>SUM(Q18:Q41)</f>
        <v>-175</v>
      </c>
      <c r="R45" s="46">
        <f t="shared" si="5"/>
        <v>-800</v>
      </c>
      <c r="S45" s="46">
        <f t="shared" si="5"/>
        <v>-480</v>
      </c>
      <c r="T45" s="46">
        <f t="shared" si="5"/>
        <v>-848</v>
      </c>
      <c r="U45" s="18"/>
      <c r="V45" s="46">
        <f>SUM(V18:V41)</f>
        <v>-4453</v>
      </c>
      <c r="W45" s="46">
        <f>SUM(W18:W41)</f>
        <v>-1200</v>
      </c>
      <c r="X45" s="46">
        <f>SUM(X18:X41)</f>
        <v>680</v>
      </c>
      <c r="Y45" s="46">
        <f>SUM(Y18:Y41)</f>
        <v>-2653</v>
      </c>
      <c r="Z45" s="64" t="s">
        <v>32</v>
      </c>
      <c r="AA45" s="65"/>
    </row>
    <row r="46" spans="1:27" ht="13.5" thickBot="1" x14ac:dyDescent="0.25">
      <c r="B46" s="66"/>
      <c r="C46" s="11"/>
      <c r="D46" s="11"/>
      <c r="E46" s="11"/>
      <c r="F46" s="11"/>
      <c r="G46" s="18"/>
      <c r="H46" s="18"/>
      <c r="I46" s="18"/>
      <c r="J46" s="67" t="s">
        <v>33</v>
      </c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68" t="s">
        <v>34</v>
      </c>
      <c r="V46" s="18"/>
      <c r="W46" s="18"/>
      <c r="X46" s="18"/>
      <c r="Y46" s="18"/>
      <c r="Z46" s="69"/>
    </row>
    <row r="47" spans="1:27" ht="30.75" customHeight="1" thickBot="1" x14ac:dyDescent="0.25">
      <c r="A47" s="66"/>
      <c r="B47" s="70" t="s">
        <v>35</v>
      </c>
      <c r="C47" s="46">
        <f t="shared" ref="C47:I47" si="6">SUM(C19:C42)</f>
        <v>400</v>
      </c>
      <c r="D47" s="46">
        <f t="shared" si="6"/>
        <v>400</v>
      </c>
      <c r="E47" s="46">
        <f t="shared" si="6"/>
        <v>400</v>
      </c>
      <c r="F47" s="46">
        <f t="shared" si="6"/>
        <v>200</v>
      </c>
      <c r="G47" s="46">
        <f t="shared" si="6"/>
        <v>480</v>
      </c>
      <c r="H47" s="46">
        <f t="shared" si="6"/>
        <v>0</v>
      </c>
      <c r="I47" s="46">
        <f t="shared" si="6"/>
        <v>200</v>
      </c>
      <c r="J47" s="71">
        <f>SUM(C47:I47)</f>
        <v>2080</v>
      </c>
      <c r="K47" s="46">
        <f t="shared" ref="K47:T47" si="7">SUM(K19:K42)</f>
        <v>-400</v>
      </c>
      <c r="L47" s="46">
        <f>SUM(L19:L42)</f>
        <v>-400</v>
      </c>
      <c r="M47" s="46">
        <f t="shared" si="7"/>
        <v>-400</v>
      </c>
      <c r="N47" s="46">
        <f t="shared" si="7"/>
        <v>-400</v>
      </c>
      <c r="O47" s="46">
        <f>SUM(O19:O42)</f>
        <v>-400</v>
      </c>
      <c r="P47" s="46">
        <f>SUM(P19:P42)</f>
        <v>-400</v>
      </c>
      <c r="Q47" s="46">
        <f>SUM(Q19:Q42)</f>
        <v>-200</v>
      </c>
      <c r="R47" s="46">
        <f t="shared" si="7"/>
        <v>-800</v>
      </c>
      <c r="S47" s="46">
        <f>SUM(S19:S42)</f>
        <v>-480</v>
      </c>
      <c r="T47" s="46">
        <f t="shared" si="7"/>
        <v>-848</v>
      </c>
      <c r="U47" s="72">
        <f>SUM(K47:T47)</f>
        <v>-4728</v>
      </c>
      <c r="V47" s="46">
        <f>SUM(V19:V44)</f>
        <v>-4528</v>
      </c>
      <c r="W47" s="46">
        <f>SUM(W19:W44)</f>
        <v>-1200</v>
      </c>
      <c r="X47" s="46">
        <f>SUM(X19:X44)</f>
        <v>680</v>
      </c>
      <c r="Y47" s="46">
        <f>SUM(Y19:Y44)</f>
        <v>-2728</v>
      </c>
      <c r="Z47" s="69">
        <f>ABS(U47)+ABS(J47)</f>
        <v>6808</v>
      </c>
    </row>
    <row r="48" spans="1:27" ht="13.5" thickBot="1" x14ac:dyDescent="0.25">
      <c r="A48" s="66"/>
      <c r="B48" s="66"/>
      <c r="C48" s="48"/>
      <c r="D48" s="48"/>
      <c r="E48" s="48"/>
      <c r="F48" s="48"/>
      <c r="G48" s="15"/>
      <c r="H48" s="46"/>
      <c r="I48" s="46"/>
      <c r="K48" s="46"/>
      <c r="L48" s="46"/>
      <c r="M48" s="15"/>
      <c r="N48" s="15"/>
      <c r="O48" s="15"/>
      <c r="P48" s="14"/>
      <c r="Q48" s="14"/>
      <c r="R48" s="14"/>
      <c r="S48" s="14"/>
      <c r="T48" s="14"/>
      <c r="V48" s="73"/>
      <c r="W48" s="73"/>
      <c r="X48" s="73"/>
      <c r="Y48" s="73"/>
    </row>
    <row r="49" spans="1:43" x14ac:dyDescent="0.2">
      <c r="A49" s="2"/>
      <c r="B49" s="2"/>
      <c r="C49" s="103" t="s">
        <v>62</v>
      </c>
      <c r="D49" s="43" t="s">
        <v>62</v>
      </c>
      <c r="E49" s="104" t="s">
        <v>62</v>
      </c>
      <c r="F49" s="43" t="s">
        <v>62</v>
      </c>
      <c r="G49" s="43" t="s">
        <v>36</v>
      </c>
      <c r="H49" s="43" t="s">
        <v>36</v>
      </c>
      <c r="I49" s="43" t="s">
        <v>36</v>
      </c>
      <c r="J49" s="44"/>
      <c r="K49" s="15" t="s">
        <v>98</v>
      </c>
      <c r="L49" s="48" t="s">
        <v>151</v>
      </c>
      <c r="M49" s="15" t="s">
        <v>137</v>
      </c>
      <c r="N49" s="14" t="s">
        <v>139</v>
      </c>
      <c r="O49" s="14" t="s">
        <v>143</v>
      </c>
      <c r="P49" s="99"/>
      <c r="Q49" s="99"/>
      <c r="R49" s="99"/>
      <c r="S49" s="99"/>
      <c r="T49" s="74"/>
      <c r="U49" s="44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</row>
    <row r="50" spans="1:43" s="12" customFormat="1" ht="16.5" customHeight="1" x14ac:dyDescent="0.2">
      <c r="A50" s="66"/>
      <c r="B50" s="66"/>
      <c r="C50" s="75" t="s">
        <v>10</v>
      </c>
      <c r="D50" s="47" t="s">
        <v>10</v>
      </c>
      <c r="E50" s="44" t="s">
        <v>10</v>
      </c>
      <c r="F50" s="47" t="s">
        <v>38</v>
      </c>
      <c r="G50" s="47" t="s">
        <v>11</v>
      </c>
      <c r="H50" s="47" t="s">
        <v>11</v>
      </c>
      <c r="I50" s="47" t="s">
        <v>11</v>
      </c>
      <c r="J50" s="76"/>
      <c r="K50" s="18" t="s">
        <v>99</v>
      </c>
      <c r="L50" s="55" t="s">
        <v>56</v>
      </c>
      <c r="M50" s="18" t="s">
        <v>138</v>
      </c>
      <c r="N50" s="17" t="s">
        <v>140</v>
      </c>
      <c r="O50" s="17" t="s">
        <v>144</v>
      </c>
      <c r="P50" s="17" t="s">
        <v>37</v>
      </c>
      <c r="Q50" s="17" t="s">
        <v>37</v>
      </c>
      <c r="R50" s="17" t="s">
        <v>37</v>
      </c>
      <c r="S50" s="17" t="s">
        <v>37</v>
      </c>
      <c r="T50" s="18" t="s">
        <v>37</v>
      </c>
      <c r="U50" s="76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</row>
    <row r="51" spans="1:43" s="12" customFormat="1" ht="16.5" customHeight="1" x14ac:dyDescent="0.2">
      <c r="A51" s="66"/>
      <c r="B51" s="66"/>
      <c r="C51" s="75" t="s">
        <v>41</v>
      </c>
      <c r="D51" s="47" t="s">
        <v>41</v>
      </c>
      <c r="E51" s="44" t="s">
        <v>38</v>
      </c>
      <c r="F51" s="47" t="s">
        <v>168</v>
      </c>
      <c r="G51" s="47" t="s">
        <v>10</v>
      </c>
      <c r="H51" s="47" t="s">
        <v>40</v>
      </c>
      <c r="I51" s="47" t="s">
        <v>40</v>
      </c>
      <c r="J51" s="76"/>
      <c r="K51" s="18" t="s">
        <v>152</v>
      </c>
      <c r="L51" s="75" t="s">
        <v>11</v>
      </c>
      <c r="M51" s="18" t="s">
        <v>116</v>
      </c>
      <c r="N51" s="17" t="s">
        <v>48</v>
      </c>
      <c r="O51" s="17" t="s">
        <v>145</v>
      </c>
      <c r="P51" s="17" t="s">
        <v>38</v>
      </c>
      <c r="Q51" s="17" t="s">
        <v>38</v>
      </c>
      <c r="R51" s="17" t="s">
        <v>38</v>
      </c>
      <c r="S51" s="17" t="s">
        <v>38</v>
      </c>
      <c r="T51" s="18" t="s">
        <v>38</v>
      </c>
      <c r="U51" s="76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</row>
    <row r="52" spans="1:43" s="12" customFormat="1" ht="18.75" customHeight="1" x14ac:dyDescent="0.2">
      <c r="A52" s="66"/>
      <c r="B52" s="66"/>
      <c r="C52" s="75" t="s">
        <v>49</v>
      </c>
      <c r="D52" s="47" t="s">
        <v>128</v>
      </c>
      <c r="E52" s="44" t="s">
        <v>56</v>
      </c>
      <c r="F52" s="47" t="s">
        <v>169</v>
      </c>
      <c r="G52" s="47" t="s">
        <v>113</v>
      </c>
      <c r="H52" s="47" t="s">
        <v>42</v>
      </c>
      <c r="I52" s="47" t="s">
        <v>42</v>
      </c>
      <c r="J52" s="76"/>
      <c r="K52" s="18" t="s">
        <v>153</v>
      </c>
      <c r="L52" s="75" t="s">
        <v>39</v>
      </c>
      <c r="M52" s="18" t="s">
        <v>55</v>
      </c>
      <c r="N52" s="17" t="s">
        <v>117</v>
      </c>
      <c r="O52" s="17" t="s">
        <v>47</v>
      </c>
      <c r="P52" s="17" t="s">
        <v>11</v>
      </c>
      <c r="Q52" s="17" t="s">
        <v>11</v>
      </c>
      <c r="R52" s="17" t="s">
        <v>11</v>
      </c>
      <c r="S52" s="17" t="s">
        <v>11</v>
      </c>
      <c r="T52" s="18" t="s">
        <v>11</v>
      </c>
      <c r="U52" s="76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</row>
    <row r="53" spans="1:43" s="12" customFormat="1" ht="19.5" customHeight="1" thickBot="1" x14ac:dyDescent="0.25">
      <c r="A53" s="66"/>
      <c r="B53" s="66"/>
      <c r="C53" s="75" t="s">
        <v>63</v>
      </c>
      <c r="D53" s="47" t="s">
        <v>49</v>
      </c>
      <c r="E53" s="44" t="s">
        <v>63</v>
      </c>
      <c r="F53" s="78" t="s">
        <v>170</v>
      </c>
      <c r="G53" s="47" t="s">
        <v>38</v>
      </c>
      <c r="H53" s="78" t="s">
        <v>44</v>
      </c>
      <c r="I53" s="78" t="s">
        <v>44</v>
      </c>
      <c r="J53" s="77"/>
      <c r="K53" s="47" t="s">
        <v>53</v>
      </c>
      <c r="L53" s="75" t="s">
        <v>70</v>
      </c>
      <c r="M53" s="47" t="s">
        <v>46</v>
      </c>
      <c r="N53" s="17" t="s">
        <v>119</v>
      </c>
      <c r="O53" s="45" t="s">
        <v>39</v>
      </c>
      <c r="P53" s="17" t="s">
        <v>43</v>
      </c>
      <c r="Q53" s="17" t="s">
        <v>43</v>
      </c>
      <c r="R53" s="17" t="s">
        <v>43</v>
      </c>
      <c r="S53" s="17" t="s">
        <v>43</v>
      </c>
      <c r="T53" s="18" t="s">
        <v>43</v>
      </c>
      <c r="U53" s="77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</row>
    <row r="54" spans="1:43" s="12" customFormat="1" ht="21" customHeight="1" thickBot="1" x14ac:dyDescent="0.25">
      <c r="A54" s="66"/>
      <c r="B54" s="66"/>
      <c r="C54" s="84" t="s">
        <v>60</v>
      </c>
      <c r="D54" s="47" t="s">
        <v>63</v>
      </c>
      <c r="E54" s="105" t="s">
        <v>161</v>
      </c>
      <c r="F54" s="30"/>
      <c r="G54" s="47" t="s">
        <v>164</v>
      </c>
      <c r="H54" s="44"/>
      <c r="I54" s="44"/>
      <c r="J54" s="76"/>
      <c r="K54" s="47" t="s">
        <v>11</v>
      </c>
      <c r="L54" s="75" t="s">
        <v>71</v>
      </c>
      <c r="M54" s="47" t="s">
        <v>39</v>
      </c>
      <c r="N54" s="17" t="s">
        <v>118</v>
      </c>
      <c r="O54" s="45" t="s">
        <v>70</v>
      </c>
      <c r="P54" s="60"/>
      <c r="Q54" s="60"/>
      <c r="R54" s="60"/>
      <c r="S54" s="60"/>
      <c r="T54" s="59"/>
      <c r="U54" s="76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</row>
    <row r="55" spans="1:43" s="12" customFormat="1" ht="24" customHeight="1" thickBot="1" x14ac:dyDescent="0.25">
      <c r="A55" s="66"/>
      <c r="B55" s="66"/>
      <c r="C55" s="30"/>
      <c r="D55" s="78" t="s">
        <v>60</v>
      </c>
      <c r="E55" s="30"/>
      <c r="F55" s="30"/>
      <c r="G55" s="78" t="s">
        <v>165</v>
      </c>
      <c r="H55" s="44"/>
      <c r="I55" s="44"/>
      <c r="J55" s="76"/>
      <c r="K55" s="47" t="s">
        <v>39</v>
      </c>
      <c r="L55" s="75" t="s">
        <v>72</v>
      </c>
      <c r="M55" s="47" t="s">
        <v>70</v>
      </c>
      <c r="N55" s="17" t="s">
        <v>116</v>
      </c>
      <c r="O55" s="45" t="s">
        <v>71</v>
      </c>
      <c r="P55" s="11"/>
      <c r="Q55" s="11"/>
      <c r="R55" s="11"/>
      <c r="S55" s="11"/>
      <c r="T55" s="11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</row>
    <row r="56" spans="1:43" s="12" customFormat="1" ht="28.5" customHeight="1" thickBot="1" x14ac:dyDescent="0.25">
      <c r="A56" s="66"/>
      <c r="B56" s="66"/>
      <c r="C56" s="30"/>
      <c r="D56" s="30"/>
      <c r="E56" s="30"/>
      <c r="F56" s="30"/>
      <c r="G56" s="44"/>
      <c r="H56" s="44"/>
      <c r="I56" s="44"/>
      <c r="J56" s="76"/>
      <c r="K56" s="47" t="s">
        <v>70</v>
      </c>
      <c r="L56" s="84" t="s">
        <v>73</v>
      </c>
      <c r="M56" s="47" t="s">
        <v>71</v>
      </c>
      <c r="N56" s="45" t="s">
        <v>46</v>
      </c>
      <c r="O56" s="45" t="s">
        <v>72</v>
      </c>
      <c r="P56" s="44"/>
      <c r="Q56" s="44"/>
      <c r="R56" s="44"/>
      <c r="S56" s="44"/>
      <c r="T56" s="44"/>
      <c r="U56" s="76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</row>
    <row r="57" spans="1:43" s="12" customFormat="1" ht="25.5" customHeight="1" thickBot="1" x14ac:dyDescent="0.25">
      <c r="A57" s="66"/>
      <c r="B57" s="66"/>
      <c r="C57" s="30"/>
      <c r="D57" s="30"/>
      <c r="E57" s="30"/>
      <c r="F57" s="30"/>
      <c r="G57" s="44"/>
      <c r="H57" s="44"/>
      <c r="I57" s="44"/>
      <c r="J57" s="79"/>
      <c r="K57" s="47" t="s">
        <v>71</v>
      </c>
      <c r="L57" s="30"/>
      <c r="M57" s="47" t="s">
        <v>72</v>
      </c>
      <c r="N57" s="45" t="s">
        <v>11</v>
      </c>
      <c r="O57" s="78" t="s">
        <v>73</v>
      </c>
      <c r="P57" s="44"/>
      <c r="Q57" s="44"/>
      <c r="R57" s="44"/>
      <c r="S57" s="44"/>
      <c r="T57" s="44"/>
      <c r="U57" s="79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</row>
    <row r="58" spans="1:43" s="12" customFormat="1" ht="27" customHeight="1" thickBot="1" x14ac:dyDescent="0.25">
      <c r="C58" s="30"/>
      <c r="D58" s="30"/>
      <c r="E58" s="30"/>
      <c r="F58" s="30"/>
      <c r="G58" s="44"/>
      <c r="H58" s="44"/>
      <c r="I58" s="44"/>
      <c r="J58" s="79"/>
      <c r="K58" s="47" t="s">
        <v>72</v>
      </c>
      <c r="L58" s="30"/>
      <c r="M58" s="78" t="s">
        <v>73</v>
      </c>
      <c r="N58" s="45" t="s">
        <v>39</v>
      </c>
      <c r="O58" s="30"/>
      <c r="P58" s="44"/>
      <c r="Q58" s="44"/>
      <c r="R58" s="44"/>
      <c r="S58" s="44"/>
      <c r="T58" s="44"/>
      <c r="U58" s="79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  <c r="AM58" s="32"/>
      <c r="AN58" s="32"/>
      <c r="AO58" s="32"/>
      <c r="AP58" s="32"/>
      <c r="AQ58" s="32"/>
    </row>
    <row r="59" spans="1:43" ht="20.25" customHeight="1" thickBot="1" x14ac:dyDescent="0.25">
      <c r="B59" s="32"/>
      <c r="G59" s="44"/>
      <c r="H59" s="44"/>
      <c r="I59" s="44"/>
      <c r="J59" s="79"/>
      <c r="K59" s="78" t="s">
        <v>73</v>
      </c>
      <c r="M59" s="44"/>
      <c r="N59" s="45" t="s">
        <v>70</v>
      </c>
      <c r="P59" s="32"/>
      <c r="Q59" s="32"/>
      <c r="R59" s="32"/>
      <c r="S59" s="32"/>
      <c r="T59" s="32"/>
      <c r="U59" s="8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</row>
    <row r="60" spans="1:43" ht="24" customHeight="1" x14ac:dyDescent="0.2">
      <c r="B60" s="30"/>
      <c r="G60" s="32"/>
      <c r="H60" s="32"/>
      <c r="I60" s="32"/>
      <c r="J60" s="79"/>
      <c r="M60" s="44"/>
      <c r="N60" s="45" t="s">
        <v>71</v>
      </c>
      <c r="P60" s="32"/>
      <c r="Q60" s="32"/>
      <c r="R60" s="32"/>
      <c r="S60" s="32"/>
      <c r="T60" s="32"/>
      <c r="V60" s="81"/>
      <c r="W60" s="81"/>
      <c r="X60" s="81"/>
      <c r="Y60" s="81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</row>
    <row r="61" spans="1:43" ht="15" x14ac:dyDescent="0.2">
      <c r="G61" s="32"/>
      <c r="H61" s="32"/>
      <c r="I61" s="32"/>
      <c r="J61" s="79"/>
      <c r="N61" s="45" t="s">
        <v>72</v>
      </c>
      <c r="P61" s="30"/>
      <c r="Q61" s="30"/>
      <c r="R61" s="30"/>
      <c r="S61" s="30"/>
      <c r="V61" s="80"/>
      <c r="W61" s="80"/>
      <c r="X61" s="80"/>
      <c r="Y61" s="8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</row>
    <row r="62" spans="1:43" ht="15.75" thickBot="1" x14ac:dyDescent="0.25">
      <c r="G62" s="32"/>
      <c r="H62" s="32"/>
      <c r="I62" s="32"/>
      <c r="J62" s="79"/>
      <c r="N62" s="78" t="s">
        <v>73</v>
      </c>
      <c r="P62" s="30"/>
      <c r="Q62" s="30"/>
      <c r="R62" s="30"/>
      <c r="S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</row>
    <row r="63" spans="1:43" ht="15" x14ac:dyDescent="0.2">
      <c r="G63" s="32"/>
      <c r="H63" s="32"/>
      <c r="I63" s="32"/>
      <c r="J63" s="79"/>
      <c r="P63" s="30"/>
      <c r="Q63" s="30"/>
      <c r="R63" s="30"/>
      <c r="S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</row>
    <row r="64" spans="1:43" ht="15" x14ac:dyDescent="0.2">
      <c r="G64" s="32"/>
      <c r="H64" s="32"/>
      <c r="I64" s="32"/>
      <c r="J64" s="79"/>
      <c r="P64" s="30"/>
      <c r="Q64" s="30"/>
      <c r="R64" s="30"/>
      <c r="S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</row>
    <row r="65" spans="7:43" x14ac:dyDescent="0.2">
      <c r="G65" s="32"/>
      <c r="H65" s="32"/>
      <c r="I65" s="32"/>
      <c r="P65" s="30"/>
      <c r="Q65" s="30"/>
      <c r="R65" s="30"/>
      <c r="S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</row>
    <row r="66" spans="7:43" x14ac:dyDescent="0.2">
      <c r="G66" s="32"/>
      <c r="H66" s="32"/>
      <c r="I66" s="32"/>
      <c r="P66" s="30"/>
      <c r="Q66" s="30"/>
      <c r="R66" s="30"/>
      <c r="S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</row>
    <row r="67" spans="7:43" x14ac:dyDescent="0.2">
      <c r="G67" s="32"/>
      <c r="H67" s="32"/>
      <c r="I67" s="32"/>
      <c r="P67" s="30"/>
      <c r="Q67" s="30"/>
      <c r="R67" s="30"/>
      <c r="S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</row>
    <row r="68" spans="7:43" x14ac:dyDescent="0.2">
      <c r="P68" s="30"/>
      <c r="Q68" s="30"/>
      <c r="R68" s="30"/>
      <c r="S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</row>
    <row r="69" spans="7:43" x14ac:dyDescent="0.2">
      <c r="P69" s="30"/>
      <c r="Q69" s="30"/>
      <c r="R69" s="30"/>
      <c r="S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</row>
    <row r="70" spans="7:43" x14ac:dyDescent="0.2">
      <c r="P70" s="30"/>
      <c r="Q70" s="30"/>
      <c r="R70" s="30"/>
      <c r="S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</row>
    <row r="71" spans="7:43" x14ac:dyDescent="0.2">
      <c r="P71" s="30"/>
      <c r="Q71" s="30"/>
      <c r="R71" s="30"/>
      <c r="S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</row>
    <row r="72" spans="7:43" x14ac:dyDescent="0.2">
      <c r="P72" s="30"/>
      <c r="Q72" s="30"/>
      <c r="R72" s="30"/>
      <c r="S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</row>
    <row r="73" spans="7:43" x14ac:dyDescent="0.2">
      <c r="P73" s="30"/>
      <c r="Q73" s="30"/>
      <c r="R73" s="30"/>
      <c r="S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</row>
    <row r="74" spans="7:43" x14ac:dyDescent="0.2">
      <c r="P74" s="30"/>
      <c r="Q74" s="30"/>
      <c r="R74" s="30"/>
      <c r="S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</row>
    <row r="75" spans="7:43" x14ac:dyDescent="0.2">
      <c r="P75" s="30"/>
      <c r="Q75" s="30"/>
      <c r="R75" s="30"/>
      <c r="S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</row>
    <row r="76" spans="7:43" x14ac:dyDescent="0.2">
      <c r="P76" s="30"/>
      <c r="Q76" s="30"/>
      <c r="R76" s="30"/>
      <c r="S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</row>
    <row r="77" spans="7:43" x14ac:dyDescent="0.2">
      <c r="P77" s="30"/>
      <c r="Q77" s="30"/>
      <c r="R77" s="30"/>
      <c r="S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</row>
    <row r="78" spans="7:43" x14ac:dyDescent="0.2">
      <c r="P78" s="30"/>
      <c r="Q78" s="30"/>
      <c r="R78" s="30"/>
      <c r="S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</row>
    <row r="79" spans="7:43" x14ac:dyDescent="0.2">
      <c r="P79" s="30"/>
      <c r="Q79" s="30"/>
      <c r="R79" s="30"/>
      <c r="S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</row>
    <row r="80" spans="7:43" x14ac:dyDescent="0.2">
      <c r="P80" s="30"/>
      <c r="Q80" s="30"/>
      <c r="R80" s="30"/>
      <c r="S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</row>
    <row r="81" spans="16:43" x14ac:dyDescent="0.2">
      <c r="P81" s="30"/>
      <c r="Q81" s="30"/>
      <c r="R81" s="30"/>
      <c r="S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</row>
    <row r="82" spans="16:43" x14ac:dyDescent="0.2">
      <c r="P82" s="30"/>
      <c r="Q82" s="30"/>
      <c r="R82" s="30"/>
      <c r="S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</row>
    <row r="83" spans="16:43" x14ac:dyDescent="0.2">
      <c r="P83" s="30"/>
      <c r="Q83" s="30"/>
      <c r="R83" s="30"/>
      <c r="S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</row>
    <row r="84" spans="16:43" x14ac:dyDescent="0.2">
      <c r="P84" s="30"/>
      <c r="Q84" s="30"/>
      <c r="R84" s="30"/>
      <c r="S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</row>
    <row r="85" spans="16:43" x14ac:dyDescent="0.2">
      <c r="P85" s="30"/>
      <c r="Q85" s="30"/>
      <c r="R85" s="30"/>
      <c r="S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</row>
    <row r="86" spans="16:43" x14ac:dyDescent="0.2">
      <c r="P86" s="30"/>
      <c r="Q86" s="30"/>
      <c r="R86" s="30"/>
      <c r="S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</row>
    <row r="87" spans="16:43" x14ac:dyDescent="0.2">
      <c r="P87" s="30"/>
      <c r="Q87" s="30"/>
      <c r="R87" s="30"/>
      <c r="S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</row>
    <row r="88" spans="16:43" x14ac:dyDescent="0.2">
      <c r="P88" s="30"/>
      <c r="Q88" s="30"/>
      <c r="R88" s="30"/>
      <c r="S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</row>
    <row r="89" spans="16:43" x14ac:dyDescent="0.2">
      <c r="P89" s="30"/>
      <c r="Q89" s="30"/>
      <c r="R89" s="30"/>
      <c r="S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</row>
    <row r="90" spans="16:43" x14ac:dyDescent="0.2">
      <c r="P90" s="30"/>
      <c r="Q90" s="30"/>
      <c r="R90" s="30"/>
      <c r="S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</row>
    <row r="91" spans="16:43" x14ac:dyDescent="0.2">
      <c r="P91" s="30"/>
      <c r="Q91" s="30"/>
      <c r="R91" s="30"/>
      <c r="S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</row>
    <row r="92" spans="16:43" x14ac:dyDescent="0.2">
      <c r="P92" s="30"/>
      <c r="Q92" s="30"/>
      <c r="R92" s="30"/>
      <c r="S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</row>
    <row r="93" spans="16:43" x14ac:dyDescent="0.2">
      <c r="P93" s="30"/>
      <c r="Q93" s="30"/>
      <c r="R93" s="30"/>
      <c r="S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</row>
    <row r="94" spans="16:43" x14ac:dyDescent="0.2">
      <c r="P94" s="30"/>
      <c r="Q94" s="30"/>
      <c r="R94" s="30"/>
      <c r="S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</row>
    <row r="95" spans="16:43" x14ac:dyDescent="0.2">
      <c r="P95" s="30"/>
      <c r="Q95" s="30"/>
      <c r="R95" s="30"/>
      <c r="S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</row>
    <row r="96" spans="16:43" x14ac:dyDescent="0.2">
      <c r="P96" s="30"/>
      <c r="Q96" s="30"/>
      <c r="R96" s="30"/>
      <c r="S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</row>
    <row r="97" spans="16:43" x14ac:dyDescent="0.2">
      <c r="P97" s="30"/>
      <c r="Q97" s="30"/>
      <c r="R97" s="30"/>
      <c r="S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</row>
    <row r="98" spans="16:43" x14ac:dyDescent="0.2">
      <c r="P98" s="30"/>
      <c r="Q98" s="30"/>
      <c r="R98" s="30"/>
      <c r="S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</row>
    <row r="99" spans="16:43" x14ac:dyDescent="0.2">
      <c r="P99" s="30"/>
      <c r="Q99" s="30"/>
      <c r="R99" s="30"/>
      <c r="S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</row>
    <row r="100" spans="16:43" x14ac:dyDescent="0.2">
      <c r="P100" s="30"/>
      <c r="Q100" s="30"/>
      <c r="R100" s="30"/>
      <c r="S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</row>
    <row r="101" spans="16:43" x14ac:dyDescent="0.2">
      <c r="P101" s="30"/>
      <c r="Q101" s="30"/>
      <c r="R101" s="30"/>
      <c r="S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</row>
    <row r="102" spans="16:43" x14ac:dyDescent="0.2">
      <c r="P102" s="30"/>
      <c r="Q102" s="30"/>
      <c r="R102" s="30"/>
      <c r="S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</row>
    <row r="103" spans="16:43" x14ac:dyDescent="0.2">
      <c r="P103" s="30"/>
      <c r="Q103" s="30"/>
      <c r="R103" s="30"/>
      <c r="S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</row>
    <row r="104" spans="16:43" x14ac:dyDescent="0.2">
      <c r="P104" s="30"/>
      <c r="Q104" s="30"/>
      <c r="R104" s="30"/>
      <c r="S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</row>
    <row r="105" spans="16:43" x14ac:dyDescent="0.2">
      <c r="P105" s="30"/>
      <c r="Q105" s="30"/>
      <c r="R105" s="30"/>
      <c r="S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</row>
    <row r="106" spans="16:43" x14ac:dyDescent="0.2">
      <c r="P106" s="30"/>
      <c r="Q106" s="30"/>
      <c r="R106" s="30"/>
      <c r="S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  <c r="AO106" s="30"/>
      <c r="AP106" s="30"/>
      <c r="AQ106" s="30"/>
    </row>
    <row r="107" spans="16:43" x14ac:dyDescent="0.2">
      <c r="P107" s="30"/>
      <c r="Q107" s="30"/>
      <c r="R107" s="30"/>
      <c r="S107" s="30"/>
    </row>
  </sheetData>
  <phoneticPr fontId="0" type="noConversion"/>
  <pageMargins left="0.75" right="0.75" top="1" bottom="1" header="0.5" footer="0.5"/>
  <pageSetup paperSize="5" scale="52" fitToWidth="2" orientation="landscape" horizontalDpi="4294967292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AL107"/>
  <sheetViews>
    <sheetView topLeftCell="G25" zoomScale="60" workbookViewId="0">
      <selection activeCell="K28" sqref="K28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7" width="30.5703125" style="30" customWidth="1"/>
    <col min="8" max="8" width="21.42578125" style="30" customWidth="1"/>
    <col min="9" max="12" width="30.5703125" style="30" customWidth="1"/>
    <col min="13" max="14" width="30.28515625" style="5" customWidth="1"/>
    <col min="15" max="15" width="30.28515625" style="30" customWidth="1"/>
    <col min="16" max="16" width="21.42578125" style="30" customWidth="1"/>
    <col min="17" max="17" width="31.42578125" style="5" customWidth="1"/>
    <col min="18" max="19" width="28.85546875" style="5" customWidth="1"/>
    <col min="20" max="20" width="31.42578125" style="5" customWidth="1"/>
    <col min="21" max="21" width="26.42578125" style="5" customWidth="1"/>
    <col min="22" max="16384" width="16.7109375" style="5"/>
  </cols>
  <sheetData>
    <row r="1" spans="1:20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4"/>
      <c r="N1" s="4"/>
      <c r="O1" s="96"/>
      <c r="P1" s="3"/>
      <c r="Q1" s="4"/>
      <c r="R1" s="4"/>
      <c r="S1" s="4"/>
      <c r="T1" s="4"/>
    </row>
    <row r="2" spans="1:20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</row>
    <row r="3" spans="1:20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</row>
    <row r="4" spans="1:20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</row>
    <row r="5" spans="1:20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</row>
    <row r="6" spans="1:20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</row>
    <row r="7" spans="1:20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</row>
    <row r="8" spans="1:20" ht="21.75" customHeight="1" x14ac:dyDescent="0.2">
      <c r="B8" s="7">
        <v>37349</v>
      </c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</row>
    <row r="9" spans="1:20" ht="13.5" thickBot="1" x14ac:dyDescent="0.25">
      <c r="A9" s="2" t="s">
        <v>2</v>
      </c>
      <c r="B9" s="2" t="s">
        <v>2</v>
      </c>
      <c r="C9" s="9" t="s">
        <v>57</v>
      </c>
      <c r="D9" s="9" t="s">
        <v>57</v>
      </c>
      <c r="E9" s="10" t="s">
        <v>3</v>
      </c>
      <c r="F9" s="10" t="s">
        <v>3</v>
      </c>
      <c r="G9" s="10" t="s">
        <v>3</v>
      </c>
      <c r="H9" s="11"/>
      <c r="I9" s="10" t="s">
        <v>57</v>
      </c>
      <c r="J9" s="10" t="s">
        <v>57</v>
      </c>
      <c r="K9" s="10" t="s">
        <v>57</v>
      </c>
      <c r="L9" s="10" t="s">
        <v>57</v>
      </c>
      <c r="M9" s="89" t="s">
        <v>4</v>
      </c>
      <c r="N9" s="89" t="s">
        <v>4</v>
      </c>
      <c r="O9" s="89" t="s">
        <v>4</v>
      </c>
      <c r="P9" s="11"/>
      <c r="Q9" s="12"/>
      <c r="R9" s="12"/>
      <c r="S9" s="12"/>
      <c r="T9" s="12"/>
    </row>
    <row r="10" spans="1:20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5" t="s">
        <v>7</v>
      </c>
      <c r="G10" s="15" t="s">
        <v>7</v>
      </c>
      <c r="H10" s="11"/>
      <c r="I10" s="15" t="s">
        <v>45</v>
      </c>
      <c r="J10" s="15" t="s">
        <v>45</v>
      </c>
      <c r="K10" s="15" t="s">
        <v>45</v>
      </c>
      <c r="L10" s="15" t="s">
        <v>45</v>
      </c>
      <c r="M10" s="48" t="s">
        <v>7</v>
      </c>
      <c r="N10" s="48" t="s">
        <v>7</v>
      </c>
      <c r="O10" s="15" t="s">
        <v>67</v>
      </c>
      <c r="P10" s="11"/>
    </row>
    <row r="11" spans="1:20" x14ac:dyDescent="0.2">
      <c r="A11" s="16" t="s">
        <v>8</v>
      </c>
      <c r="B11" s="16" t="s">
        <v>9</v>
      </c>
      <c r="C11" s="17" t="s">
        <v>10</v>
      </c>
      <c r="D11" s="17" t="s">
        <v>10</v>
      </c>
      <c r="E11" s="18" t="s">
        <v>10</v>
      </c>
      <c r="F11" s="18" t="s">
        <v>11</v>
      </c>
      <c r="G11" s="18" t="s">
        <v>11</v>
      </c>
      <c r="H11" s="11"/>
      <c r="I11" s="18" t="s">
        <v>11</v>
      </c>
      <c r="J11" s="18" t="s">
        <v>11</v>
      </c>
      <c r="K11" s="18" t="s">
        <v>46</v>
      </c>
      <c r="L11" s="18" t="s">
        <v>46</v>
      </c>
      <c r="M11" s="18" t="s">
        <v>10</v>
      </c>
      <c r="N11" s="18" t="s">
        <v>10</v>
      </c>
      <c r="O11" s="18" t="s">
        <v>10</v>
      </c>
      <c r="P11" s="11"/>
    </row>
    <row r="12" spans="1:20" x14ac:dyDescent="0.2">
      <c r="A12" s="16" t="s">
        <v>12</v>
      </c>
      <c r="B12" s="16" t="s">
        <v>12</v>
      </c>
      <c r="C12" s="19"/>
      <c r="D12" s="19"/>
      <c r="E12" s="21">
        <v>0</v>
      </c>
      <c r="F12" s="21">
        <v>22.25</v>
      </c>
      <c r="G12" s="21">
        <v>22.25</v>
      </c>
      <c r="H12" s="22"/>
      <c r="I12" s="21">
        <v>121</v>
      </c>
      <c r="J12" s="21">
        <v>121</v>
      </c>
      <c r="K12" s="21"/>
      <c r="L12" s="21"/>
      <c r="M12" s="91"/>
      <c r="N12" s="91"/>
      <c r="O12" s="23"/>
      <c r="P12" s="22"/>
    </row>
    <row r="13" spans="1:20" ht="43.5" customHeight="1" thickBot="1" x14ac:dyDescent="0.25">
      <c r="A13" s="24"/>
      <c r="B13" s="24"/>
      <c r="C13" s="25" t="s">
        <v>13</v>
      </c>
      <c r="D13" s="25" t="s">
        <v>13</v>
      </c>
      <c r="E13" s="27" t="s">
        <v>51</v>
      </c>
      <c r="F13" s="100" t="s">
        <v>114</v>
      </c>
      <c r="G13" s="27" t="s">
        <v>51</v>
      </c>
      <c r="H13" s="28"/>
      <c r="I13" s="27" t="s">
        <v>51</v>
      </c>
      <c r="J13" s="27" t="s">
        <v>51</v>
      </c>
      <c r="K13" s="27" t="s">
        <v>50</v>
      </c>
      <c r="L13" s="27" t="s">
        <v>50</v>
      </c>
      <c r="M13" s="29" t="s">
        <v>13</v>
      </c>
      <c r="N13" s="29" t="s">
        <v>13</v>
      </c>
      <c r="O13" s="90" t="s">
        <v>13</v>
      </c>
      <c r="Q13" s="31"/>
      <c r="R13" s="31"/>
      <c r="S13" s="31"/>
      <c r="T13" s="31"/>
    </row>
    <row r="14" spans="1:20" x14ac:dyDescent="0.2">
      <c r="A14" s="24"/>
      <c r="B14" s="24"/>
      <c r="C14" s="17"/>
      <c r="D14" s="17"/>
      <c r="E14" s="18"/>
      <c r="F14" s="18"/>
      <c r="G14" s="18"/>
      <c r="H14" s="32"/>
      <c r="I14" s="18"/>
      <c r="J14" s="18"/>
      <c r="K14" s="18"/>
      <c r="L14" s="18"/>
      <c r="M14" s="55"/>
      <c r="N14" s="55"/>
      <c r="O14" s="18"/>
      <c r="P14" s="92"/>
      <c r="Q14" s="33"/>
      <c r="R14" s="33"/>
      <c r="S14" s="33"/>
      <c r="T14" s="33"/>
    </row>
    <row r="15" spans="1:20" ht="21" customHeight="1" thickBot="1" x14ac:dyDescent="0.25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7" t="s">
        <v>69</v>
      </c>
      <c r="H15" s="86"/>
      <c r="I15" s="34" t="s">
        <v>69</v>
      </c>
      <c r="J15" s="34" t="s">
        <v>69</v>
      </c>
      <c r="K15" s="87" t="s">
        <v>69</v>
      </c>
      <c r="L15" s="87" t="s">
        <v>69</v>
      </c>
      <c r="M15" s="87" t="s">
        <v>69</v>
      </c>
      <c r="N15" s="87" t="s">
        <v>69</v>
      </c>
      <c r="O15" s="87" t="s">
        <v>69</v>
      </c>
      <c r="P15" s="88"/>
      <c r="Q15" s="34"/>
      <c r="R15" s="35"/>
      <c r="S15" s="35"/>
      <c r="T15" s="35"/>
    </row>
    <row r="16" spans="1:20" s="30" customFormat="1" ht="26.25" customHeight="1" thickBot="1" x14ac:dyDescent="0.25">
      <c r="A16" s="36"/>
      <c r="B16" s="36"/>
      <c r="C16" s="82" t="s">
        <v>125</v>
      </c>
      <c r="D16" s="82" t="s">
        <v>126</v>
      </c>
      <c r="E16" s="82" t="s">
        <v>124</v>
      </c>
      <c r="F16" s="46" t="s">
        <v>106</v>
      </c>
      <c r="G16" s="46" t="s">
        <v>120</v>
      </c>
      <c r="H16" s="17"/>
      <c r="I16" s="82" t="s">
        <v>130</v>
      </c>
      <c r="J16" s="82" t="s">
        <v>129</v>
      </c>
      <c r="K16" s="82"/>
      <c r="L16" s="82"/>
      <c r="M16" s="60" t="s">
        <v>102</v>
      </c>
      <c r="N16" s="60" t="s">
        <v>103</v>
      </c>
      <c r="O16" s="60" t="s">
        <v>104</v>
      </c>
      <c r="P16" s="18"/>
      <c r="Q16" s="37" t="s">
        <v>14</v>
      </c>
      <c r="R16" s="38" t="s">
        <v>15</v>
      </c>
      <c r="S16" s="39" t="s">
        <v>16</v>
      </c>
      <c r="T16" s="40" t="s">
        <v>17</v>
      </c>
    </row>
    <row r="17" spans="1:20" ht="15.75" thickBot="1" x14ac:dyDescent="0.25">
      <c r="A17" s="41" t="s">
        <v>18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5"/>
      <c r="I17" s="43" t="s">
        <v>68</v>
      </c>
      <c r="J17" s="43" t="s">
        <v>68</v>
      </c>
      <c r="K17" s="43" t="s">
        <v>20</v>
      </c>
      <c r="L17" s="43" t="s">
        <v>20</v>
      </c>
      <c r="M17" s="15" t="s">
        <v>20</v>
      </c>
      <c r="N17" s="15" t="s">
        <v>20</v>
      </c>
      <c r="O17" s="46" t="s">
        <v>20</v>
      </c>
      <c r="P17" s="47"/>
      <c r="Q17" s="48"/>
      <c r="R17" s="15"/>
      <c r="S17" s="15"/>
      <c r="T17" s="15"/>
    </row>
    <row r="18" spans="1:20" s="32" customFormat="1" x14ac:dyDescent="0.2">
      <c r="A18" s="49">
        <v>2400</v>
      </c>
      <c r="B18" s="50" t="s">
        <v>21</v>
      </c>
      <c r="C18" s="49">
        <v>0</v>
      </c>
      <c r="D18" s="49">
        <v>0</v>
      </c>
      <c r="E18" s="49">
        <v>0</v>
      </c>
      <c r="F18" s="49">
        <v>25</v>
      </c>
      <c r="G18" s="49">
        <v>0</v>
      </c>
      <c r="H18" s="45"/>
      <c r="I18" s="49">
        <v>0</v>
      </c>
      <c r="J18" s="49">
        <v>0</v>
      </c>
      <c r="K18" s="49">
        <v>0</v>
      </c>
      <c r="L18" s="49">
        <v>0</v>
      </c>
      <c r="M18" s="52">
        <v>0</v>
      </c>
      <c r="N18" s="52">
        <v>0</v>
      </c>
      <c r="O18" s="52">
        <v>0</v>
      </c>
      <c r="P18" s="51"/>
      <c r="Q18" s="48">
        <f>SUM(C18:O18)</f>
        <v>25</v>
      </c>
      <c r="R18" s="48">
        <f>SUM(C18:D18,I18:L18)</f>
        <v>0</v>
      </c>
      <c r="S18" s="48">
        <f>SUM(E18:G18)</f>
        <v>25</v>
      </c>
      <c r="T18" s="15">
        <f>SUM(M18:O18)</f>
        <v>0</v>
      </c>
    </row>
    <row r="19" spans="1:20" x14ac:dyDescent="0.2">
      <c r="A19" s="53" t="s">
        <v>21</v>
      </c>
      <c r="B19" s="53" t="s">
        <v>22</v>
      </c>
      <c r="C19" s="53">
        <v>0</v>
      </c>
      <c r="D19" s="53">
        <v>0</v>
      </c>
      <c r="E19" s="53">
        <v>0</v>
      </c>
      <c r="F19" s="53">
        <v>0</v>
      </c>
      <c r="G19" s="53">
        <v>25</v>
      </c>
      <c r="H19" s="45"/>
      <c r="I19" s="53">
        <v>0</v>
      </c>
      <c r="J19" s="53">
        <v>0</v>
      </c>
      <c r="K19" s="53">
        <v>0</v>
      </c>
      <c r="L19" s="53">
        <v>0</v>
      </c>
      <c r="M19" s="54">
        <v>0</v>
      </c>
      <c r="N19" s="54">
        <v>0</v>
      </c>
      <c r="O19" s="54">
        <v>0</v>
      </c>
      <c r="P19" s="51"/>
      <c r="Q19" s="55">
        <f t="shared" ref="Q19:Q42" si="0">SUM(C19:O19)</f>
        <v>25</v>
      </c>
      <c r="R19" s="55">
        <f t="shared" ref="R19:R42" si="1">SUM(C19:D19,I19:L19)</f>
        <v>0</v>
      </c>
      <c r="S19" s="55">
        <f t="shared" ref="S19:S42" si="2">SUM(E19:G19)</f>
        <v>25</v>
      </c>
      <c r="T19" s="18">
        <f t="shared" ref="T19:T42" si="3">SUM(M19:O19)</f>
        <v>0</v>
      </c>
    </row>
    <row r="20" spans="1:20" x14ac:dyDescent="0.2">
      <c r="A20" s="53" t="s">
        <v>22</v>
      </c>
      <c r="B20" s="53" t="s">
        <v>23</v>
      </c>
      <c r="C20" s="53">
        <v>0</v>
      </c>
      <c r="D20" s="53">
        <v>0</v>
      </c>
      <c r="E20" s="53">
        <v>0</v>
      </c>
      <c r="F20" s="53">
        <v>0</v>
      </c>
      <c r="G20" s="53">
        <v>25</v>
      </c>
      <c r="H20" s="45"/>
      <c r="I20" s="53">
        <v>0</v>
      </c>
      <c r="J20" s="53">
        <v>0</v>
      </c>
      <c r="K20" s="53">
        <v>0</v>
      </c>
      <c r="L20" s="53">
        <v>0</v>
      </c>
      <c r="M20" s="54">
        <v>0</v>
      </c>
      <c r="N20" s="54">
        <v>0</v>
      </c>
      <c r="O20" s="54">
        <v>0</v>
      </c>
      <c r="P20" s="51"/>
      <c r="Q20" s="55">
        <f t="shared" si="0"/>
        <v>25</v>
      </c>
      <c r="R20" s="55">
        <f t="shared" si="1"/>
        <v>0</v>
      </c>
      <c r="S20" s="55">
        <f t="shared" si="2"/>
        <v>25</v>
      </c>
      <c r="T20" s="18">
        <f t="shared" si="3"/>
        <v>0</v>
      </c>
    </row>
    <row r="21" spans="1:20" x14ac:dyDescent="0.2">
      <c r="A21" s="53" t="s">
        <v>23</v>
      </c>
      <c r="B21" s="53" t="s">
        <v>24</v>
      </c>
      <c r="C21" s="53">
        <v>0</v>
      </c>
      <c r="D21" s="53">
        <v>0</v>
      </c>
      <c r="E21" s="53">
        <v>0</v>
      </c>
      <c r="F21" s="53">
        <v>0</v>
      </c>
      <c r="G21" s="53">
        <v>25</v>
      </c>
      <c r="H21" s="45"/>
      <c r="I21" s="53">
        <v>0</v>
      </c>
      <c r="J21" s="53">
        <v>0</v>
      </c>
      <c r="K21" s="53">
        <v>0</v>
      </c>
      <c r="L21" s="53">
        <v>0</v>
      </c>
      <c r="M21" s="54">
        <v>0</v>
      </c>
      <c r="N21" s="54">
        <v>0</v>
      </c>
      <c r="O21" s="54">
        <v>0</v>
      </c>
      <c r="P21" s="51"/>
      <c r="Q21" s="55">
        <f t="shared" si="0"/>
        <v>25</v>
      </c>
      <c r="R21" s="55">
        <f t="shared" si="1"/>
        <v>0</v>
      </c>
      <c r="S21" s="55">
        <f t="shared" si="2"/>
        <v>25</v>
      </c>
      <c r="T21" s="18">
        <f t="shared" si="3"/>
        <v>0</v>
      </c>
    </row>
    <row r="22" spans="1:20" x14ac:dyDescent="0.2">
      <c r="A22" s="53" t="s">
        <v>24</v>
      </c>
      <c r="B22" s="53" t="s">
        <v>25</v>
      </c>
      <c r="C22" s="53">
        <v>0</v>
      </c>
      <c r="D22" s="53">
        <v>0</v>
      </c>
      <c r="E22" s="53">
        <v>0</v>
      </c>
      <c r="F22" s="53">
        <v>0</v>
      </c>
      <c r="G22" s="53">
        <v>25</v>
      </c>
      <c r="H22" s="45"/>
      <c r="I22" s="53">
        <v>0</v>
      </c>
      <c r="J22" s="53">
        <v>0</v>
      </c>
      <c r="K22" s="53">
        <v>0</v>
      </c>
      <c r="L22" s="53">
        <v>0</v>
      </c>
      <c r="M22" s="54">
        <v>0</v>
      </c>
      <c r="N22" s="54">
        <v>0</v>
      </c>
      <c r="O22" s="54">
        <v>0</v>
      </c>
      <c r="P22" s="51"/>
      <c r="Q22" s="55">
        <f t="shared" si="0"/>
        <v>25</v>
      </c>
      <c r="R22" s="55">
        <f t="shared" si="1"/>
        <v>0</v>
      </c>
      <c r="S22" s="55">
        <f t="shared" si="2"/>
        <v>25</v>
      </c>
      <c r="T22" s="18">
        <f t="shared" si="3"/>
        <v>0</v>
      </c>
    </row>
    <row r="23" spans="1:20" x14ac:dyDescent="0.2">
      <c r="A23" s="53" t="s">
        <v>25</v>
      </c>
      <c r="B23" s="53" t="s">
        <v>26</v>
      </c>
      <c r="C23" s="53">
        <v>0</v>
      </c>
      <c r="D23" s="53">
        <v>0</v>
      </c>
      <c r="E23" s="53">
        <v>0</v>
      </c>
      <c r="F23" s="53">
        <v>0</v>
      </c>
      <c r="G23" s="53">
        <v>25</v>
      </c>
      <c r="H23" s="45"/>
      <c r="I23" s="53">
        <v>0</v>
      </c>
      <c r="J23" s="53">
        <v>0</v>
      </c>
      <c r="K23" s="53">
        <v>0</v>
      </c>
      <c r="L23" s="53">
        <v>0</v>
      </c>
      <c r="M23" s="54">
        <v>0</v>
      </c>
      <c r="N23" s="54">
        <v>0</v>
      </c>
      <c r="O23" s="54">
        <v>0</v>
      </c>
      <c r="P23" s="51"/>
      <c r="Q23" s="55">
        <f t="shared" si="0"/>
        <v>25</v>
      </c>
      <c r="R23" s="55">
        <f t="shared" si="1"/>
        <v>0</v>
      </c>
      <c r="S23" s="55">
        <f t="shared" si="2"/>
        <v>25</v>
      </c>
      <c r="T23" s="18">
        <f t="shared" si="3"/>
        <v>0</v>
      </c>
    </row>
    <row r="24" spans="1:20" x14ac:dyDescent="0.2">
      <c r="A24" s="53" t="s">
        <v>26</v>
      </c>
      <c r="B24" s="53" t="s">
        <v>27</v>
      </c>
      <c r="C24" s="53">
        <v>0</v>
      </c>
      <c r="D24" s="53">
        <v>0</v>
      </c>
      <c r="E24" s="53">
        <v>0</v>
      </c>
      <c r="F24" s="53">
        <v>0</v>
      </c>
      <c r="G24" s="53">
        <v>25</v>
      </c>
      <c r="H24" s="45"/>
      <c r="I24" s="53">
        <v>0</v>
      </c>
      <c r="J24" s="53">
        <v>0</v>
      </c>
      <c r="K24" s="53">
        <v>0</v>
      </c>
      <c r="L24" s="53">
        <v>0</v>
      </c>
      <c r="M24" s="54">
        <v>0</v>
      </c>
      <c r="N24" s="54">
        <v>0</v>
      </c>
      <c r="O24" s="54">
        <v>0</v>
      </c>
      <c r="P24" s="51"/>
      <c r="Q24" s="55">
        <f t="shared" si="0"/>
        <v>25</v>
      </c>
      <c r="R24" s="55">
        <f t="shared" si="1"/>
        <v>0</v>
      </c>
      <c r="S24" s="55">
        <f t="shared" si="2"/>
        <v>25</v>
      </c>
      <c r="T24" s="18">
        <f t="shared" si="3"/>
        <v>0</v>
      </c>
    </row>
    <row r="25" spans="1:20" s="30" customFormat="1" x14ac:dyDescent="0.2">
      <c r="A25" s="53" t="s">
        <v>27</v>
      </c>
      <c r="B25" s="53" t="s">
        <v>28</v>
      </c>
      <c r="C25" s="53">
        <v>25</v>
      </c>
      <c r="D25" s="53">
        <v>25</v>
      </c>
      <c r="E25" s="53">
        <v>30</v>
      </c>
      <c r="F25" s="53">
        <v>0</v>
      </c>
      <c r="G25" s="53">
        <v>0</v>
      </c>
      <c r="H25" s="45"/>
      <c r="I25" s="53">
        <v>-25</v>
      </c>
      <c r="J25" s="53">
        <v>-25</v>
      </c>
      <c r="K25" s="53">
        <v>-25</v>
      </c>
      <c r="L25" s="53">
        <v>-25</v>
      </c>
      <c r="M25" s="54">
        <v>-50</v>
      </c>
      <c r="N25" s="54">
        <v>-30</v>
      </c>
      <c r="O25" s="54">
        <v>-53</v>
      </c>
      <c r="P25" s="51"/>
      <c r="Q25" s="55">
        <f t="shared" si="0"/>
        <v>-153</v>
      </c>
      <c r="R25" s="55">
        <f t="shared" si="1"/>
        <v>-50</v>
      </c>
      <c r="S25" s="55">
        <f t="shared" si="2"/>
        <v>30</v>
      </c>
      <c r="T25" s="18">
        <f t="shared" si="3"/>
        <v>-133</v>
      </c>
    </row>
    <row r="26" spans="1:20" s="30" customFormat="1" x14ac:dyDescent="0.2">
      <c r="A26" s="53" t="s">
        <v>28</v>
      </c>
      <c r="B26" s="53" t="s">
        <v>29</v>
      </c>
      <c r="C26" s="53">
        <v>25</v>
      </c>
      <c r="D26" s="53">
        <v>25</v>
      </c>
      <c r="E26" s="53">
        <v>30</v>
      </c>
      <c r="F26" s="53">
        <v>0</v>
      </c>
      <c r="G26" s="53">
        <v>0</v>
      </c>
      <c r="H26" s="45"/>
      <c r="I26" s="53">
        <v>-25</v>
      </c>
      <c r="J26" s="53">
        <v>-25</v>
      </c>
      <c r="K26" s="53">
        <v>-25</v>
      </c>
      <c r="L26" s="53">
        <v>-25</v>
      </c>
      <c r="M26" s="54">
        <v>-50</v>
      </c>
      <c r="N26" s="54">
        <v>-30</v>
      </c>
      <c r="O26" s="54">
        <v>-53</v>
      </c>
      <c r="P26" s="51"/>
      <c r="Q26" s="55">
        <f t="shared" si="0"/>
        <v>-153</v>
      </c>
      <c r="R26" s="55">
        <f t="shared" si="1"/>
        <v>-50</v>
      </c>
      <c r="S26" s="55">
        <f t="shared" si="2"/>
        <v>30</v>
      </c>
      <c r="T26" s="18">
        <f t="shared" si="3"/>
        <v>-133</v>
      </c>
    </row>
    <row r="27" spans="1:20" s="30" customFormat="1" x14ac:dyDescent="0.2">
      <c r="A27" s="53" t="s">
        <v>29</v>
      </c>
      <c r="B27" s="53" t="s">
        <v>30</v>
      </c>
      <c r="C27" s="53">
        <v>25</v>
      </c>
      <c r="D27" s="53">
        <v>25</v>
      </c>
      <c r="E27" s="53">
        <v>30</v>
      </c>
      <c r="F27" s="53">
        <v>0</v>
      </c>
      <c r="G27" s="53">
        <v>0</v>
      </c>
      <c r="H27" s="45"/>
      <c r="I27" s="53">
        <v>-25</v>
      </c>
      <c r="J27" s="53">
        <v>-25</v>
      </c>
      <c r="K27" s="53">
        <v>-25</v>
      </c>
      <c r="L27" s="53">
        <v>-25</v>
      </c>
      <c r="M27" s="54">
        <v>-50</v>
      </c>
      <c r="N27" s="54">
        <v>-30</v>
      </c>
      <c r="O27" s="54">
        <v>-53</v>
      </c>
      <c r="P27" s="51"/>
      <c r="Q27" s="55">
        <f t="shared" si="0"/>
        <v>-153</v>
      </c>
      <c r="R27" s="55">
        <f t="shared" si="1"/>
        <v>-50</v>
      </c>
      <c r="S27" s="55">
        <f t="shared" si="2"/>
        <v>30</v>
      </c>
      <c r="T27" s="18">
        <f t="shared" si="3"/>
        <v>-133</v>
      </c>
    </row>
    <row r="28" spans="1:20" s="30" customFormat="1" x14ac:dyDescent="0.2">
      <c r="A28" s="53">
        <v>1000</v>
      </c>
      <c r="B28" s="53">
        <v>1100</v>
      </c>
      <c r="C28" s="53">
        <v>25</v>
      </c>
      <c r="D28" s="53">
        <v>25</v>
      </c>
      <c r="E28" s="53">
        <v>30</v>
      </c>
      <c r="F28" s="53">
        <v>0</v>
      </c>
      <c r="G28" s="53">
        <v>0</v>
      </c>
      <c r="H28" s="45"/>
      <c r="I28" s="53">
        <v>-25</v>
      </c>
      <c r="J28" s="53">
        <v>-25</v>
      </c>
      <c r="K28" s="53">
        <v>-25</v>
      </c>
      <c r="L28" s="53">
        <v>-25</v>
      </c>
      <c r="M28" s="54">
        <v>-50</v>
      </c>
      <c r="N28" s="54">
        <v>-30</v>
      </c>
      <c r="O28" s="54">
        <v>-53</v>
      </c>
      <c r="P28" s="51"/>
      <c r="Q28" s="55">
        <f t="shared" si="0"/>
        <v>-153</v>
      </c>
      <c r="R28" s="55">
        <f t="shared" si="1"/>
        <v>-50</v>
      </c>
      <c r="S28" s="55">
        <f t="shared" si="2"/>
        <v>30</v>
      </c>
      <c r="T28" s="18">
        <f t="shared" si="3"/>
        <v>-133</v>
      </c>
    </row>
    <row r="29" spans="1:20" s="30" customFormat="1" x14ac:dyDescent="0.2">
      <c r="A29" s="53">
        <v>1100</v>
      </c>
      <c r="B29" s="53">
        <v>1200</v>
      </c>
      <c r="C29" s="53">
        <v>25</v>
      </c>
      <c r="D29" s="53">
        <v>25</v>
      </c>
      <c r="E29" s="53">
        <v>30</v>
      </c>
      <c r="F29" s="53">
        <v>0</v>
      </c>
      <c r="G29" s="53">
        <v>0</v>
      </c>
      <c r="H29" s="45"/>
      <c r="I29" s="53">
        <v>-25</v>
      </c>
      <c r="J29" s="53">
        <v>-25</v>
      </c>
      <c r="K29" s="53">
        <v>-25</v>
      </c>
      <c r="L29" s="53">
        <v>-25</v>
      </c>
      <c r="M29" s="54">
        <v>-50</v>
      </c>
      <c r="N29" s="54">
        <v>-30</v>
      </c>
      <c r="O29" s="54">
        <v>-53</v>
      </c>
      <c r="P29" s="51"/>
      <c r="Q29" s="55">
        <f t="shared" si="0"/>
        <v>-153</v>
      </c>
      <c r="R29" s="55">
        <f t="shared" si="1"/>
        <v>-50</v>
      </c>
      <c r="S29" s="55">
        <f t="shared" si="2"/>
        <v>30</v>
      </c>
      <c r="T29" s="18">
        <f t="shared" si="3"/>
        <v>-133</v>
      </c>
    </row>
    <row r="30" spans="1:20" s="30" customFormat="1" x14ac:dyDescent="0.2">
      <c r="A30" s="53">
        <v>1200</v>
      </c>
      <c r="B30" s="53">
        <v>1300</v>
      </c>
      <c r="C30" s="53">
        <v>25</v>
      </c>
      <c r="D30" s="53">
        <v>25</v>
      </c>
      <c r="E30" s="53">
        <v>30</v>
      </c>
      <c r="F30" s="53">
        <v>0</v>
      </c>
      <c r="G30" s="53">
        <v>0</v>
      </c>
      <c r="H30" s="45"/>
      <c r="I30" s="53">
        <v>-25</v>
      </c>
      <c r="J30" s="53">
        <v>-25</v>
      </c>
      <c r="K30" s="53">
        <v>-25</v>
      </c>
      <c r="L30" s="53">
        <v>-25</v>
      </c>
      <c r="M30" s="54">
        <v>-50</v>
      </c>
      <c r="N30" s="54">
        <v>-30</v>
      </c>
      <c r="O30" s="54">
        <v>-53</v>
      </c>
      <c r="P30" s="51"/>
      <c r="Q30" s="55">
        <f t="shared" si="0"/>
        <v>-153</v>
      </c>
      <c r="R30" s="55">
        <f t="shared" si="1"/>
        <v>-50</v>
      </c>
      <c r="S30" s="55">
        <f t="shared" si="2"/>
        <v>30</v>
      </c>
      <c r="T30" s="18">
        <f t="shared" si="3"/>
        <v>-133</v>
      </c>
    </row>
    <row r="31" spans="1:20" s="30" customFormat="1" x14ac:dyDescent="0.2">
      <c r="A31" s="53">
        <v>1300</v>
      </c>
      <c r="B31" s="53">
        <v>1400</v>
      </c>
      <c r="C31" s="53">
        <v>25</v>
      </c>
      <c r="D31" s="53">
        <v>25</v>
      </c>
      <c r="E31" s="53">
        <v>30</v>
      </c>
      <c r="F31" s="53">
        <v>0</v>
      </c>
      <c r="G31" s="53">
        <v>0</v>
      </c>
      <c r="H31" s="45"/>
      <c r="I31" s="53">
        <v>-25</v>
      </c>
      <c r="J31" s="53">
        <v>-25</v>
      </c>
      <c r="K31" s="53">
        <v>-25</v>
      </c>
      <c r="L31" s="53">
        <v>-25</v>
      </c>
      <c r="M31" s="54">
        <v>-50</v>
      </c>
      <c r="N31" s="54">
        <v>-30</v>
      </c>
      <c r="O31" s="54">
        <v>-53</v>
      </c>
      <c r="P31" s="51"/>
      <c r="Q31" s="55">
        <f t="shared" si="0"/>
        <v>-153</v>
      </c>
      <c r="R31" s="55">
        <f t="shared" si="1"/>
        <v>-50</v>
      </c>
      <c r="S31" s="55">
        <f t="shared" si="2"/>
        <v>30</v>
      </c>
      <c r="T31" s="18">
        <f t="shared" si="3"/>
        <v>-133</v>
      </c>
    </row>
    <row r="32" spans="1:20" s="30" customFormat="1" x14ac:dyDescent="0.2">
      <c r="A32" s="53">
        <v>1400</v>
      </c>
      <c r="B32" s="53">
        <v>1500</v>
      </c>
      <c r="C32" s="53">
        <v>25</v>
      </c>
      <c r="D32" s="53">
        <v>25</v>
      </c>
      <c r="E32" s="53">
        <v>30</v>
      </c>
      <c r="F32" s="53">
        <v>0</v>
      </c>
      <c r="G32" s="53">
        <v>0</v>
      </c>
      <c r="H32" s="45"/>
      <c r="I32" s="53">
        <v>-25</v>
      </c>
      <c r="J32" s="53">
        <v>-25</v>
      </c>
      <c r="K32" s="53">
        <v>-25</v>
      </c>
      <c r="L32" s="53">
        <v>-25</v>
      </c>
      <c r="M32" s="54">
        <v>-50</v>
      </c>
      <c r="N32" s="54">
        <v>-30</v>
      </c>
      <c r="O32" s="54">
        <v>-53</v>
      </c>
      <c r="P32" s="51"/>
      <c r="Q32" s="55">
        <f t="shared" si="0"/>
        <v>-153</v>
      </c>
      <c r="R32" s="55">
        <f t="shared" si="1"/>
        <v>-50</v>
      </c>
      <c r="S32" s="55">
        <f t="shared" si="2"/>
        <v>30</v>
      </c>
      <c r="T32" s="18">
        <f t="shared" si="3"/>
        <v>-133</v>
      </c>
    </row>
    <row r="33" spans="1:22" s="30" customFormat="1" x14ac:dyDescent="0.2">
      <c r="A33" s="53">
        <v>1500</v>
      </c>
      <c r="B33" s="53">
        <v>1600</v>
      </c>
      <c r="C33" s="53">
        <v>25</v>
      </c>
      <c r="D33" s="53">
        <v>25</v>
      </c>
      <c r="E33" s="53">
        <v>30</v>
      </c>
      <c r="F33" s="53">
        <v>0</v>
      </c>
      <c r="G33" s="53">
        <v>0</v>
      </c>
      <c r="H33" s="45"/>
      <c r="I33" s="53">
        <v>-25</v>
      </c>
      <c r="J33" s="53">
        <v>-25</v>
      </c>
      <c r="K33" s="53">
        <v>-25</v>
      </c>
      <c r="L33" s="53">
        <v>-25</v>
      </c>
      <c r="M33" s="54">
        <v>-50</v>
      </c>
      <c r="N33" s="54">
        <v>-30</v>
      </c>
      <c r="O33" s="54">
        <v>-53</v>
      </c>
      <c r="P33" s="51"/>
      <c r="Q33" s="55">
        <f t="shared" si="0"/>
        <v>-153</v>
      </c>
      <c r="R33" s="55">
        <f t="shared" si="1"/>
        <v>-50</v>
      </c>
      <c r="S33" s="55">
        <f t="shared" si="2"/>
        <v>30</v>
      </c>
      <c r="T33" s="18">
        <f t="shared" si="3"/>
        <v>-133</v>
      </c>
    </row>
    <row r="34" spans="1:22" s="30" customFormat="1" x14ac:dyDescent="0.2">
      <c r="A34" s="53">
        <v>1600</v>
      </c>
      <c r="B34" s="53">
        <v>1700</v>
      </c>
      <c r="C34" s="53">
        <v>25</v>
      </c>
      <c r="D34" s="53">
        <v>25</v>
      </c>
      <c r="E34" s="53">
        <v>30</v>
      </c>
      <c r="F34" s="53">
        <v>0</v>
      </c>
      <c r="G34" s="53">
        <v>0</v>
      </c>
      <c r="H34" s="45"/>
      <c r="I34" s="53">
        <v>-25</v>
      </c>
      <c r="J34" s="53">
        <v>-25</v>
      </c>
      <c r="K34" s="53">
        <v>-25</v>
      </c>
      <c r="L34" s="53">
        <v>-25</v>
      </c>
      <c r="M34" s="54">
        <v>-50</v>
      </c>
      <c r="N34" s="54">
        <v>-30</v>
      </c>
      <c r="O34" s="54">
        <v>-53</v>
      </c>
      <c r="P34" s="51"/>
      <c r="Q34" s="55">
        <f t="shared" si="0"/>
        <v>-153</v>
      </c>
      <c r="R34" s="55">
        <f t="shared" si="1"/>
        <v>-50</v>
      </c>
      <c r="S34" s="55">
        <f t="shared" si="2"/>
        <v>30</v>
      </c>
      <c r="T34" s="18">
        <f t="shared" si="3"/>
        <v>-133</v>
      </c>
    </row>
    <row r="35" spans="1:22" s="30" customFormat="1" x14ac:dyDescent="0.2">
      <c r="A35" s="53">
        <v>1700</v>
      </c>
      <c r="B35" s="53">
        <v>1800</v>
      </c>
      <c r="C35" s="53">
        <v>25</v>
      </c>
      <c r="D35" s="53">
        <v>25</v>
      </c>
      <c r="E35" s="53">
        <v>30</v>
      </c>
      <c r="F35" s="53">
        <v>0</v>
      </c>
      <c r="G35" s="53">
        <v>0</v>
      </c>
      <c r="H35" s="45"/>
      <c r="I35" s="53">
        <v>-25</v>
      </c>
      <c r="J35" s="53">
        <v>-25</v>
      </c>
      <c r="K35" s="53">
        <v>-25</v>
      </c>
      <c r="L35" s="53">
        <v>-25</v>
      </c>
      <c r="M35" s="54">
        <v>-50</v>
      </c>
      <c r="N35" s="54">
        <v>-30</v>
      </c>
      <c r="O35" s="54">
        <v>-53</v>
      </c>
      <c r="P35" s="51"/>
      <c r="Q35" s="55">
        <f t="shared" si="0"/>
        <v>-153</v>
      </c>
      <c r="R35" s="55">
        <f t="shared" si="1"/>
        <v>-50</v>
      </c>
      <c r="S35" s="55">
        <f t="shared" si="2"/>
        <v>30</v>
      </c>
      <c r="T35" s="18">
        <f t="shared" si="3"/>
        <v>-133</v>
      </c>
    </row>
    <row r="36" spans="1:22" s="30" customFormat="1" x14ac:dyDescent="0.2">
      <c r="A36" s="53">
        <v>1800</v>
      </c>
      <c r="B36" s="53">
        <v>1900</v>
      </c>
      <c r="C36" s="53">
        <v>25</v>
      </c>
      <c r="D36" s="53">
        <v>25</v>
      </c>
      <c r="E36" s="53">
        <v>30</v>
      </c>
      <c r="F36" s="53">
        <v>0</v>
      </c>
      <c r="G36" s="53">
        <v>0</v>
      </c>
      <c r="H36" s="45"/>
      <c r="I36" s="53">
        <v>-25</v>
      </c>
      <c r="J36" s="53">
        <v>-25</v>
      </c>
      <c r="K36" s="53">
        <v>-25</v>
      </c>
      <c r="L36" s="53">
        <v>-25</v>
      </c>
      <c r="M36" s="54">
        <v>-50</v>
      </c>
      <c r="N36" s="54">
        <v>-30</v>
      </c>
      <c r="O36" s="54">
        <v>-53</v>
      </c>
      <c r="P36" s="51"/>
      <c r="Q36" s="55">
        <f t="shared" si="0"/>
        <v>-153</v>
      </c>
      <c r="R36" s="55">
        <f t="shared" si="1"/>
        <v>-50</v>
      </c>
      <c r="S36" s="55">
        <f t="shared" si="2"/>
        <v>30</v>
      </c>
      <c r="T36" s="18">
        <f t="shared" si="3"/>
        <v>-133</v>
      </c>
    </row>
    <row r="37" spans="1:22" s="30" customFormat="1" x14ac:dyDescent="0.2">
      <c r="A37" s="53">
        <v>1900</v>
      </c>
      <c r="B37" s="53">
        <v>2000</v>
      </c>
      <c r="C37" s="53">
        <v>25</v>
      </c>
      <c r="D37" s="53">
        <v>25</v>
      </c>
      <c r="E37" s="53">
        <v>30</v>
      </c>
      <c r="F37" s="53">
        <v>0</v>
      </c>
      <c r="G37" s="53">
        <v>0</v>
      </c>
      <c r="H37" s="45"/>
      <c r="I37" s="53">
        <v>-25</v>
      </c>
      <c r="J37" s="53">
        <v>-25</v>
      </c>
      <c r="K37" s="53">
        <v>-25</v>
      </c>
      <c r="L37" s="53">
        <v>-25</v>
      </c>
      <c r="M37" s="54">
        <v>-50</v>
      </c>
      <c r="N37" s="54">
        <v>-30</v>
      </c>
      <c r="O37" s="54">
        <v>-53</v>
      </c>
      <c r="P37" s="51"/>
      <c r="Q37" s="55">
        <f t="shared" si="0"/>
        <v>-153</v>
      </c>
      <c r="R37" s="55">
        <f t="shared" si="1"/>
        <v>-50</v>
      </c>
      <c r="S37" s="55">
        <f t="shared" si="2"/>
        <v>30</v>
      </c>
      <c r="T37" s="18">
        <f t="shared" si="3"/>
        <v>-133</v>
      </c>
    </row>
    <row r="38" spans="1:22" s="30" customFormat="1" ht="12" customHeight="1" x14ac:dyDescent="0.2">
      <c r="A38" s="53">
        <v>2000</v>
      </c>
      <c r="B38" s="53">
        <v>2100</v>
      </c>
      <c r="C38" s="53">
        <v>25</v>
      </c>
      <c r="D38" s="53">
        <v>25</v>
      </c>
      <c r="E38" s="53">
        <v>30</v>
      </c>
      <c r="F38" s="53">
        <v>0</v>
      </c>
      <c r="G38" s="53">
        <v>0</v>
      </c>
      <c r="H38" s="45"/>
      <c r="I38" s="53">
        <v>-25</v>
      </c>
      <c r="J38" s="53">
        <v>-25</v>
      </c>
      <c r="K38" s="53">
        <v>-25</v>
      </c>
      <c r="L38" s="53">
        <v>-25</v>
      </c>
      <c r="M38" s="54">
        <v>-50</v>
      </c>
      <c r="N38" s="54">
        <v>-30</v>
      </c>
      <c r="O38" s="54">
        <v>-53</v>
      </c>
      <c r="P38" s="51"/>
      <c r="Q38" s="55">
        <f t="shared" si="0"/>
        <v>-153</v>
      </c>
      <c r="R38" s="55">
        <f t="shared" si="1"/>
        <v>-50</v>
      </c>
      <c r="S38" s="55">
        <f t="shared" si="2"/>
        <v>30</v>
      </c>
      <c r="T38" s="18">
        <f t="shared" si="3"/>
        <v>-133</v>
      </c>
    </row>
    <row r="39" spans="1:22" s="30" customFormat="1" x14ac:dyDescent="0.2">
      <c r="A39" s="53">
        <v>2100</v>
      </c>
      <c r="B39" s="53">
        <v>2200</v>
      </c>
      <c r="C39" s="53">
        <v>25</v>
      </c>
      <c r="D39" s="53">
        <v>25</v>
      </c>
      <c r="E39" s="53">
        <v>30</v>
      </c>
      <c r="F39" s="53">
        <v>0</v>
      </c>
      <c r="G39" s="53">
        <v>0</v>
      </c>
      <c r="H39" s="45"/>
      <c r="I39" s="53">
        <v>-25</v>
      </c>
      <c r="J39" s="53">
        <v>-25</v>
      </c>
      <c r="K39" s="53">
        <v>-25</v>
      </c>
      <c r="L39" s="53">
        <v>-25</v>
      </c>
      <c r="M39" s="54">
        <v>-50</v>
      </c>
      <c r="N39" s="54">
        <v>-30</v>
      </c>
      <c r="O39" s="54">
        <v>-53</v>
      </c>
      <c r="P39" s="51"/>
      <c r="Q39" s="55">
        <f t="shared" si="0"/>
        <v>-153</v>
      </c>
      <c r="R39" s="55">
        <f t="shared" si="1"/>
        <v>-50</v>
      </c>
      <c r="S39" s="55">
        <f t="shared" si="2"/>
        <v>30</v>
      </c>
      <c r="T39" s="18">
        <f t="shared" si="3"/>
        <v>-133</v>
      </c>
    </row>
    <row r="40" spans="1:22" s="30" customFormat="1" x14ac:dyDescent="0.2">
      <c r="A40" s="53">
        <v>2200</v>
      </c>
      <c r="B40" s="53">
        <v>2300</v>
      </c>
      <c r="C40" s="53">
        <v>25</v>
      </c>
      <c r="D40" s="53">
        <v>25</v>
      </c>
      <c r="E40" s="53">
        <v>30</v>
      </c>
      <c r="F40" s="53">
        <v>0</v>
      </c>
      <c r="G40" s="53">
        <v>0</v>
      </c>
      <c r="H40" s="45"/>
      <c r="I40" s="53">
        <v>-25</v>
      </c>
      <c r="J40" s="53">
        <v>-25</v>
      </c>
      <c r="K40" s="53">
        <v>-25</v>
      </c>
      <c r="L40" s="53">
        <v>-25</v>
      </c>
      <c r="M40" s="54">
        <v>-50</v>
      </c>
      <c r="N40" s="54">
        <v>-30</v>
      </c>
      <c r="O40" s="54">
        <v>-53</v>
      </c>
      <c r="P40" s="51"/>
      <c r="Q40" s="55">
        <f t="shared" si="0"/>
        <v>-153</v>
      </c>
      <c r="R40" s="55">
        <f t="shared" si="1"/>
        <v>-50</v>
      </c>
      <c r="S40" s="55">
        <f t="shared" si="2"/>
        <v>30</v>
      </c>
      <c r="T40" s="18">
        <f t="shared" si="3"/>
        <v>-133</v>
      </c>
    </row>
    <row r="41" spans="1:22" s="30" customFormat="1" x14ac:dyDescent="0.2">
      <c r="A41" s="53">
        <v>2300</v>
      </c>
      <c r="B41" s="53">
        <v>2400</v>
      </c>
      <c r="C41" s="53">
        <v>0</v>
      </c>
      <c r="D41" s="53">
        <v>0</v>
      </c>
      <c r="E41" s="53">
        <v>0</v>
      </c>
      <c r="F41" s="53">
        <v>0</v>
      </c>
      <c r="G41" s="53">
        <v>25</v>
      </c>
      <c r="H41" s="45"/>
      <c r="I41" s="53">
        <v>0</v>
      </c>
      <c r="J41" s="53">
        <v>0</v>
      </c>
      <c r="K41" s="53">
        <v>0</v>
      </c>
      <c r="L41" s="53">
        <v>0</v>
      </c>
      <c r="M41" s="54">
        <v>0</v>
      </c>
      <c r="N41" s="54">
        <v>0</v>
      </c>
      <c r="O41" s="54">
        <v>0</v>
      </c>
      <c r="P41" s="51"/>
      <c r="Q41" s="55">
        <f t="shared" si="0"/>
        <v>25</v>
      </c>
      <c r="R41" s="55">
        <f t="shared" si="1"/>
        <v>0</v>
      </c>
      <c r="S41" s="55">
        <f t="shared" si="2"/>
        <v>25</v>
      </c>
      <c r="T41" s="18">
        <f t="shared" si="3"/>
        <v>0</v>
      </c>
    </row>
    <row r="42" spans="1:22" ht="13.5" thickBot="1" x14ac:dyDescent="0.25">
      <c r="A42" s="56">
        <v>2400</v>
      </c>
      <c r="B42" s="56" t="s">
        <v>21</v>
      </c>
      <c r="C42" s="56">
        <v>0</v>
      </c>
      <c r="D42" s="56">
        <v>0</v>
      </c>
      <c r="E42" s="53">
        <v>0</v>
      </c>
      <c r="F42" s="56">
        <v>0</v>
      </c>
      <c r="G42" s="56">
        <v>25</v>
      </c>
      <c r="H42" s="45"/>
      <c r="I42" s="56">
        <v>0</v>
      </c>
      <c r="J42" s="56">
        <v>0</v>
      </c>
      <c r="K42" s="56">
        <v>0</v>
      </c>
      <c r="L42" s="56">
        <v>0</v>
      </c>
      <c r="M42" s="57">
        <v>0</v>
      </c>
      <c r="N42" s="57">
        <v>0</v>
      </c>
      <c r="O42" s="57">
        <v>0</v>
      </c>
      <c r="P42" s="51"/>
      <c r="Q42" s="58">
        <f t="shared" si="0"/>
        <v>25</v>
      </c>
      <c r="R42" s="58">
        <f t="shared" si="1"/>
        <v>0</v>
      </c>
      <c r="S42" s="58">
        <f t="shared" si="2"/>
        <v>25</v>
      </c>
      <c r="T42" s="59">
        <f t="shared" si="3"/>
        <v>0</v>
      </c>
    </row>
    <row r="43" spans="1:22" s="12" customFormat="1" x14ac:dyDescent="0.2">
      <c r="A43" s="51"/>
      <c r="B43" s="51"/>
      <c r="C43" s="51"/>
      <c r="D43" s="51"/>
      <c r="E43" s="61"/>
      <c r="F43" s="61"/>
      <c r="G43" s="61"/>
      <c r="H43" s="51"/>
      <c r="I43" s="51"/>
      <c r="J43" s="51"/>
      <c r="K43" s="51"/>
      <c r="L43" s="51"/>
      <c r="M43" s="51"/>
      <c r="N43" s="51"/>
      <c r="O43" s="51"/>
      <c r="P43" s="51"/>
      <c r="Q43" s="11"/>
      <c r="R43" s="11"/>
      <c r="S43" s="11"/>
      <c r="T43" s="11"/>
    </row>
    <row r="44" spans="1:22" ht="13.5" thickBot="1" x14ac:dyDescent="0.25">
      <c r="A44" s="20"/>
      <c r="B44" s="20"/>
      <c r="C44" s="20"/>
      <c r="D44" s="20"/>
      <c r="E44" s="62"/>
      <c r="F44" s="62"/>
      <c r="G44" s="62"/>
      <c r="H44" s="20"/>
      <c r="I44" s="20"/>
      <c r="J44" s="20"/>
      <c r="K44" s="20"/>
      <c r="L44" s="20"/>
      <c r="M44" s="20"/>
      <c r="N44" s="20"/>
      <c r="O44" s="20"/>
      <c r="P44" s="20"/>
    </row>
    <row r="45" spans="1:22" ht="13.5" thickBot="1" x14ac:dyDescent="0.25">
      <c r="B45" s="63" t="s">
        <v>31</v>
      </c>
      <c r="C45" s="46">
        <f>SUM(C18:C41)</f>
        <v>400</v>
      </c>
      <c r="D45" s="46">
        <f>SUM(D18:D41)</f>
        <v>400</v>
      </c>
      <c r="E45" s="46">
        <f>SUM(E18:E41)</f>
        <v>480</v>
      </c>
      <c r="F45" s="46">
        <f>SUM(F18:F41)</f>
        <v>25</v>
      </c>
      <c r="G45" s="46">
        <f>SUM(G18:G41)</f>
        <v>175</v>
      </c>
      <c r="H45" s="17"/>
      <c r="I45" s="46">
        <f t="shared" ref="I45:O45" si="4">SUM(I18:I41)</f>
        <v>-400</v>
      </c>
      <c r="J45" s="46">
        <f t="shared" si="4"/>
        <v>-400</v>
      </c>
      <c r="K45" s="46">
        <f t="shared" si="4"/>
        <v>-400</v>
      </c>
      <c r="L45" s="46">
        <f t="shared" si="4"/>
        <v>-400</v>
      </c>
      <c r="M45" s="46">
        <f t="shared" si="4"/>
        <v>-800</v>
      </c>
      <c r="N45" s="46">
        <f t="shared" si="4"/>
        <v>-480</v>
      </c>
      <c r="O45" s="46">
        <f t="shared" si="4"/>
        <v>-848</v>
      </c>
      <c r="P45" s="18"/>
      <c r="Q45" s="46">
        <f>SUM(Q18:Q41)</f>
        <v>-2248</v>
      </c>
      <c r="R45" s="46">
        <f>SUM(R18:R41)</f>
        <v>-800</v>
      </c>
      <c r="S45" s="46">
        <f>SUM(S18:S41)</f>
        <v>680</v>
      </c>
      <c r="T45" s="46">
        <f>SUM(T18:T41)</f>
        <v>-2128</v>
      </c>
      <c r="U45" s="64" t="s">
        <v>32</v>
      </c>
      <c r="V45" s="65"/>
    </row>
    <row r="46" spans="1:22" ht="13.5" thickBot="1" x14ac:dyDescent="0.25">
      <c r="B46" s="66"/>
      <c r="C46" s="11"/>
      <c r="D46" s="11"/>
      <c r="E46" s="18"/>
      <c r="F46" s="18"/>
      <c r="G46" s="18"/>
      <c r="H46" s="67" t="s">
        <v>33</v>
      </c>
      <c r="I46" s="11"/>
      <c r="J46" s="11"/>
      <c r="K46" s="11"/>
      <c r="L46" s="11"/>
      <c r="M46" s="11"/>
      <c r="N46" s="11"/>
      <c r="O46" s="11"/>
      <c r="P46" s="68" t="s">
        <v>34</v>
      </c>
      <c r="Q46" s="18"/>
      <c r="R46" s="18"/>
      <c r="S46" s="18"/>
      <c r="T46" s="18"/>
      <c r="U46" s="69"/>
    </row>
    <row r="47" spans="1:22" ht="30.75" customHeight="1" thickBot="1" x14ac:dyDescent="0.25">
      <c r="A47" s="66"/>
      <c r="B47" s="70" t="s">
        <v>35</v>
      </c>
      <c r="C47" s="46">
        <f>SUM(C19:C42)</f>
        <v>400</v>
      </c>
      <c r="D47" s="46">
        <f>SUM(D19:D42)</f>
        <v>400</v>
      </c>
      <c r="E47" s="46">
        <f>SUM(E19:E42)</f>
        <v>480</v>
      </c>
      <c r="F47" s="46">
        <f>SUM(F19:F42)</f>
        <v>0</v>
      </c>
      <c r="G47" s="46">
        <f>SUM(G19:G42)</f>
        <v>200</v>
      </c>
      <c r="H47" s="71">
        <f>SUM(C47:G47)</f>
        <v>1480</v>
      </c>
      <c r="I47" s="46">
        <f t="shared" ref="I47:O47" si="5">SUM(I19:I42)</f>
        <v>-400</v>
      </c>
      <c r="J47" s="46">
        <f>SUM(J19:J42)</f>
        <v>-400</v>
      </c>
      <c r="K47" s="46">
        <f t="shared" si="5"/>
        <v>-400</v>
      </c>
      <c r="L47" s="46">
        <f t="shared" si="5"/>
        <v>-400</v>
      </c>
      <c r="M47" s="46">
        <f t="shared" si="5"/>
        <v>-800</v>
      </c>
      <c r="N47" s="46">
        <f>SUM(N19:N42)</f>
        <v>-480</v>
      </c>
      <c r="O47" s="46">
        <f t="shared" si="5"/>
        <v>-848</v>
      </c>
      <c r="P47" s="72">
        <f>SUM(I47:O47)</f>
        <v>-3728</v>
      </c>
      <c r="Q47" s="46">
        <f>SUM(Q19:Q44)</f>
        <v>-2248</v>
      </c>
      <c r="R47" s="46">
        <f>SUM(R19:R44)</f>
        <v>-800</v>
      </c>
      <c r="S47" s="46">
        <f>SUM(S19:S44)</f>
        <v>680</v>
      </c>
      <c r="T47" s="46">
        <f>SUM(T19:T44)</f>
        <v>-2128</v>
      </c>
      <c r="U47" s="69">
        <f>ABS(P47)+ABS(H47)</f>
        <v>5208</v>
      </c>
    </row>
    <row r="48" spans="1:22" ht="13.5" thickBot="1" x14ac:dyDescent="0.25">
      <c r="A48" s="66"/>
      <c r="B48" s="66"/>
      <c r="C48" s="48"/>
      <c r="D48" s="48"/>
      <c r="E48" s="15"/>
      <c r="F48" s="46"/>
      <c r="G48" s="46"/>
      <c r="I48" s="46"/>
      <c r="J48" s="46"/>
      <c r="K48" s="15"/>
      <c r="L48" s="15"/>
      <c r="M48" s="14"/>
      <c r="N48" s="14"/>
      <c r="O48" s="14"/>
      <c r="Q48" s="73"/>
      <c r="R48" s="73"/>
      <c r="S48" s="73"/>
      <c r="T48" s="73"/>
    </row>
    <row r="49" spans="1:38" x14ac:dyDescent="0.2">
      <c r="A49" s="2"/>
      <c r="B49" s="2"/>
      <c r="C49" s="43" t="s">
        <v>62</v>
      </c>
      <c r="D49" s="83" t="s">
        <v>62</v>
      </c>
      <c r="E49" s="43" t="s">
        <v>36</v>
      </c>
      <c r="F49" s="43" t="s">
        <v>36</v>
      </c>
      <c r="G49" s="43" t="s">
        <v>36</v>
      </c>
      <c r="H49" s="44"/>
      <c r="I49" s="15" t="s">
        <v>131</v>
      </c>
      <c r="J49" s="48" t="s">
        <v>111</v>
      </c>
      <c r="K49" s="15" t="s">
        <v>137</v>
      </c>
      <c r="L49" s="14" t="s">
        <v>139</v>
      </c>
      <c r="M49" s="99"/>
      <c r="N49" s="99"/>
      <c r="O49" s="74"/>
      <c r="P49" s="44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</row>
    <row r="50" spans="1:38" s="12" customFormat="1" ht="16.5" customHeight="1" x14ac:dyDescent="0.2">
      <c r="A50" s="66"/>
      <c r="B50" s="66"/>
      <c r="C50" s="47" t="s">
        <v>11</v>
      </c>
      <c r="D50" s="45" t="s">
        <v>10</v>
      </c>
      <c r="E50" s="47" t="s">
        <v>11</v>
      </c>
      <c r="F50" s="47" t="s">
        <v>11</v>
      </c>
      <c r="G50" s="47" t="s">
        <v>11</v>
      </c>
      <c r="H50" s="76"/>
      <c r="I50" s="18" t="s">
        <v>99</v>
      </c>
      <c r="J50" s="55" t="s">
        <v>112</v>
      </c>
      <c r="K50" s="18" t="s">
        <v>138</v>
      </c>
      <c r="L50" s="17" t="s">
        <v>140</v>
      </c>
      <c r="M50" s="17" t="s">
        <v>37</v>
      </c>
      <c r="N50" s="17" t="s">
        <v>37</v>
      </c>
      <c r="O50" s="18" t="s">
        <v>37</v>
      </c>
      <c r="P50" s="76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</row>
    <row r="51" spans="1:38" s="12" customFormat="1" ht="16.5" customHeight="1" x14ac:dyDescent="0.2">
      <c r="A51" s="66"/>
      <c r="B51" s="66"/>
      <c r="C51" s="47" t="s">
        <v>10</v>
      </c>
      <c r="D51" s="45" t="s">
        <v>41</v>
      </c>
      <c r="E51" s="47" t="s">
        <v>10</v>
      </c>
      <c r="F51" s="47" t="s">
        <v>40</v>
      </c>
      <c r="G51" s="47" t="s">
        <v>40</v>
      </c>
      <c r="H51" s="76"/>
      <c r="I51" s="18" t="s">
        <v>132</v>
      </c>
      <c r="J51" s="55" t="s">
        <v>47</v>
      </c>
      <c r="K51" s="18" t="s">
        <v>116</v>
      </c>
      <c r="L51" s="17" t="s">
        <v>48</v>
      </c>
      <c r="M51" s="17" t="s">
        <v>38</v>
      </c>
      <c r="N51" s="17" t="s">
        <v>38</v>
      </c>
      <c r="O51" s="18" t="s">
        <v>38</v>
      </c>
      <c r="P51" s="76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</row>
    <row r="52" spans="1:38" s="12" customFormat="1" ht="18.75" customHeight="1" x14ac:dyDescent="0.2">
      <c r="A52" s="66"/>
      <c r="B52" s="66"/>
      <c r="C52" s="47" t="s">
        <v>41</v>
      </c>
      <c r="D52" s="45" t="s">
        <v>128</v>
      </c>
      <c r="E52" s="47" t="s">
        <v>113</v>
      </c>
      <c r="F52" s="47" t="s">
        <v>42</v>
      </c>
      <c r="G52" s="47" t="s">
        <v>42</v>
      </c>
      <c r="H52" s="76"/>
      <c r="I52" s="18" t="s">
        <v>99</v>
      </c>
      <c r="J52" s="55" t="s">
        <v>56</v>
      </c>
      <c r="K52" s="18" t="s">
        <v>55</v>
      </c>
      <c r="L52" s="17" t="s">
        <v>117</v>
      </c>
      <c r="M52" s="17" t="s">
        <v>11</v>
      </c>
      <c r="N52" s="17" t="s">
        <v>11</v>
      </c>
      <c r="O52" s="18" t="s">
        <v>11</v>
      </c>
      <c r="P52" s="76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</row>
    <row r="53" spans="1:38" s="12" customFormat="1" ht="19.5" customHeight="1" thickBot="1" x14ac:dyDescent="0.25">
      <c r="A53" s="66"/>
      <c r="B53" s="66"/>
      <c r="C53" s="47" t="s">
        <v>127</v>
      </c>
      <c r="D53" s="45" t="s">
        <v>92</v>
      </c>
      <c r="E53" s="47" t="s">
        <v>38</v>
      </c>
      <c r="F53" s="78" t="s">
        <v>44</v>
      </c>
      <c r="G53" s="78" t="s">
        <v>44</v>
      </c>
      <c r="H53" s="77"/>
      <c r="I53" s="18" t="s">
        <v>133</v>
      </c>
      <c r="J53" s="75" t="s">
        <v>11</v>
      </c>
      <c r="K53" s="47" t="s">
        <v>46</v>
      </c>
      <c r="L53" s="17" t="s">
        <v>119</v>
      </c>
      <c r="M53" s="17" t="s">
        <v>43</v>
      </c>
      <c r="N53" s="17" t="s">
        <v>43</v>
      </c>
      <c r="O53" s="18" t="s">
        <v>43</v>
      </c>
      <c r="P53" s="77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</row>
    <row r="54" spans="1:38" s="12" customFormat="1" ht="21" customHeight="1" thickBot="1" x14ac:dyDescent="0.25">
      <c r="A54" s="66"/>
      <c r="B54" s="66"/>
      <c r="C54" s="47" t="s">
        <v>49</v>
      </c>
      <c r="D54" s="45" t="s">
        <v>63</v>
      </c>
      <c r="E54" s="47" t="s">
        <v>66</v>
      </c>
      <c r="F54" s="44"/>
      <c r="G54" s="44"/>
      <c r="H54" s="76"/>
      <c r="I54" s="18" t="s">
        <v>134</v>
      </c>
      <c r="J54" s="75" t="s">
        <v>39</v>
      </c>
      <c r="K54" s="47" t="s">
        <v>39</v>
      </c>
      <c r="L54" s="17" t="s">
        <v>118</v>
      </c>
      <c r="M54" s="60"/>
      <c r="N54" s="60"/>
      <c r="O54" s="59"/>
      <c r="P54" s="76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</row>
    <row r="55" spans="1:38" s="12" customFormat="1" ht="24" customHeight="1" thickBot="1" x14ac:dyDescent="0.25">
      <c r="A55" s="66"/>
      <c r="B55" s="66"/>
      <c r="C55" s="47" t="s">
        <v>63</v>
      </c>
      <c r="D55" s="98" t="s">
        <v>93</v>
      </c>
      <c r="E55" s="78" t="s">
        <v>65</v>
      </c>
      <c r="F55" s="44"/>
      <c r="G55" s="44"/>
      <c r="H55" s="76"/>
      <c r="I55" s="18" t="s">
        <v>99</v>
      </c>
      <c r="J55" s="75" t="s">
        <v>70</v>
      </c>
      <c r="K55" s="47" t="s">
        <v>70</v>
      </c>
      <c r="L55" s="17" t="s">
        <v>116</v>
      </c>
      <c r="M55" s="11"/>
      <c r="N55" s="11"/>
      <c r="O55" s="11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</row>
    <row r="56" spans="1:38" s="12" customFormat="1" ht="28.5" customHeight="1" thickBot="1" x14ac:dyDescent="0.25">
      <c r="A56" s="66"/>
      <c r="B56" s="66"/>
      <c r="C56" s="78" t="s">
        <v>60</v>
      </c>
      <c r="D56" s="30"/>
      <c r="E56" s="44"/>
      <c r="F56" s="44"/>
      <c r="G56" s="44"/>
      <c r="H56" s="76"/>
      <c r="I56" s="47" t="s">
        <v>135</v>
      </c>
      <c r="J56" s="75" t="s">
        <v>71</v>
      </c>
      <c r="K56" s="47" t="s">
        <v>71</v>
      </c>
      <c r="L56" s="45" t="s">
        <v>46</v>
      </c>
      <c r="M56" s="44"/>
      <c r="N56" s="44"/>
      <c r="O56" s="44"/>
      <c r="P56" s="76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</row>
    <row r="57" spans="1:38" s="12" customFormat="1" ht="25.5" customHeight="1" x14ac:dyDescent="0.2">
      <c r="A57" s="66"/>
      <c r="B57" s="66"/>
      <c r="C57" s="30"/>
      <c r="D57" s="30"/>
      <c r="E57" s="44"/>
      <c r="F57" s="44"/>
      <c r="G57" s="44"/>
      <c r="H57" s="79"/>
      <c r="I57" s="47" t="s">
        <v>53</v>
      </c>
      <c r="J57" s="75" t="s">
        <v>72</v>
      </c>
      <c r="K57" s="47" t="s">
        <v>72</v>
      </c>
      <c r="L57" s="45" t="s">
        <v>11</v>
      </c>
      <c r="M57" s="44"/>
      <c r="N57" s="44"/>
      <c r="O57" s="44"/>
      <c r="P57" s="79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</row>
    <row r="58" spans="1:38" s="12" customFormat="1" ht="27" customHeight="1" thickBot="1" x14ac:dyDescent="0.25">
      <c r="C58" s="30"/>
      <c r="D58" s="30"/>
      <c r="E58" s="44"/>
      <c r="F58" s="44"/>
      <c r="G58" s="44"/>
      <c r="H58" s="79"/>
      <c r="I58" s="47" t="s">
        <v>11</v>
      </c>
      <c r="J58" s="84" t="s">
        <v>73</v>
      </c>
      <c r="K58" s="78" t="s">
        <v>73</v>
      </c>
      <c r="L58" s="45" t="s">
        <v>39</v>
      </c>
      <c r="M58" s="44"/>
      <c r="N58" s="44"/>
      <c r="O58" s="44"/>
      <c r="P58" s="79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</row>
    <row r="59" spans="1:38" ht="20.25" customHeight="1" x14ac:dyDescent="0.2">
      <c r="B59" s="32"/>
      <c r="E59" s="44"/>
      <c r="F59" s="44"/>
      <c r="G59" s="44"/>
      <c r="H59" s="79"/>
      <c r="I59" s="47" t="s">
        <v>39</v>
      </c>
      <c r="K59" s="44"/>
      <c r="L59" s="45" t="s">
        <v>70</v>
      </c>
      <c r="M59" s="32"/>
      <c r="N59" s="32"/>
      <c r="O59" s="32"/>
      <c r="P59" s="8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</row>
    <row r="60" spans="1:38" ht="24" customHeight="1" x14ac:dyDescent="0.2">
      <c r="B60" s="30"/>
      <c r="E60" s="32"/>
      <c r="F60" s="32"/>
      <c r="G60" s="32"/>
      <c r="H60" s="79"/>
      <c r="I60" s="47" t="s">
        <v>70</v>
      </c>
      <c r="K60" s="44"/>
      <c r="L60" s="45" t="s">
        <v>71</v>
      </c>
      <c r="M60" s="32"/>
      <c r="N60" s="32"/>
      <c r="O60" s="32"/>
      <c r="Q60" s="81"/>
      <c r="R60" s="81"/>
      <c r="S60" s="81"/>
      <c r="T60" s="81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</row>
    <row r="61" spans="1:38" ht="15" x14ac:dyDescent="0.2">
      <c r="E61" s="32"/>
      <c r="F61" s="32"/>
      <c r="G61" s="32"/>
      <c r="H61" s="79"/>
      <c r="I61" s="47" t="s">
        <v>71</v>
      </c>
      <c r="L61" s="45" t="s">
        <v>72</v>
      </c>
      <c r="M61" s="30"/>
      <c r="N61" s="30"/>
      <c r="Q61" s="80"/>
      <c r="R61" s="80"/>
      <c r="S61" s="80"/>
      <c r="T61" s="8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</row>
    <row r="62" spans="1:38" ht="15.75" thickBot="1" x14ac:dyDescent="0.25">
      <c r="E62" s="32"/>
      <c r="F62" s="32"/>
      <c r="G62" s="32"/>
      <c r="H62" s="79"/>
      <c r="I62" s="47" t="s">
        <v>72</v>
      </c>
      <c r="L62" s="78" t="s">
        <v>73</v>
      </c>
      <c r="M62" s="30"/>
      <c r="N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</row>
    <row r="63" spans="1:38" ht="15.75" thickBot="1" x14ac:dyDescent="0.25">
      <c r="E63" s="32"/>
      <c r="F63" s="32"/>
      <c r="G63" s="32"/>
      <c r="H63" s="79"/>
      <c r="I63" s="78" t="s">
        <v>73</v>
      </c>
      <c r="M63" s="30"/>
      <c r="N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</row>
    <row r="64" spans="1:38" ht="15" x14ac:dyDescent="0.2">
      <c r="E64" s="32"/>
      <c r="F64" s="32"/>
      <c r="G64" s="32"/>
      <c r="H64" s="79"/>
      <c r="M64" s="30"/>
      <c r="N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</row>
    <row r="65" spans="5:38" x14ac:dyDescent="0.2">
      <c r="E65" s="32"/>
      <c r="F65" s="32"/>
      <c r="G65" s="32"/>
      <c r="M65" s="30"/>
      <c r="N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</row>
    <row r="66" spans="5:38" x14ac:dyDescent="0.2">
      <c r="E66" s="32"/>
      <c r="F66" s="32"/>
      <c r="G66" s="32"/>
      <c r="M66" s="30"/>
      <c r="N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</row>
    <row r="67" spans="5:38" x14ac:dyDescent="0.2">
      <c r="E67" s="32"/>
      <c r="F67" s="32"/>
      <c r="G67" s="32"/>
      <c r="M67" s="30"/>
      <c r="N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</row>
    <row r="68" spans="5:38" x14ac:dyDescent="0.2">
      <c r="M68" s="30"/>
      <c r="N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</row>
    <row r="69" spans="5:38" x14ac:dyDescent="0.2">
      <c r="M69" s="30"/>
      <c r="N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</row>
    <row r="70" spans="5:38" x14ac:dyDescent="0.2">
      <c r="M70" s="30"/>
      <c r="N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</row>
    <row r="71" spans="5:38" x14ac:dyDescent="0.2">
      <c r="M71" s="30"/>
      <c r="N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</row>
    <row r="72" spans="5:38" x14ac:dyDescent="0.2">
      <c r="M72" s="30"/>
      <c r="N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</row>
    <row r="73" spans="5:38" x14ac:dyDescent="0.2">
      <c r="M73" s="30"/>
      <c r="N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</row>
    <row r="74" spans="5:38" x14ac:dyDescent="0.2">
      <c r="M74" s="30"/>
      <c r="N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</row>
    <row r="75" spans="5:38" x14ac:dyDescent="0.2">
      <c r="M75" s="30"/>
      <c r="N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</row>
    <row r="76" spans="5:38" x14ac:dyDescent="0.2">
      <c r="M76" s="30"/>
      <c r="N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</row>
    <row r="77" spans="5:38" x14ac:dyDescent="0.2">
      <c r="M77" s="30"/>
      <c r="N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</row>
    <row r="78" spans="5:38" x14ac:dyDescent="0.2">
      <c r="M78" s="30"/>
      <c r="N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</row>
    <row r="79" spans="5:38" x14ac:dyDescent="0.2">
      <c r="M79" s="30"/>
      <c r="N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</row>
    <row r="80" spans="5:38" x14ac:dyDescent="0.2">
      <c r="M80" s="30"/>
      <c r="N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</row>
    <row r="81" spans="13:38" x14ac:dyDescent="0.2">
      <c r="M81" s="30"/>
      <c r="N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</row>
    <row r="82" spans="13:38" x14ac:dyDescent="0.2">
      <c r="M82" s="30"/>
      <c r="N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</row>
    <row r="83" spans="13:38" x14ac:dyDescent="0.2">
      <c r="M83" s="30"/>
      <c r="N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</row>
    <row r="84" spans="13:38" x14ac:dyDescent="0.2">
      <c r="M84" s="30"/>
      <c r="N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</row>
    <row r="85" spans="13:38" x14ac:dyDescent="0.2">
      <c r="M85" s="30"/>
      <c r="N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</row>
    <row r="86" spans="13:38" x14ac:dyDescent="0.2">
      <c r="M86" s="30"/>
      <c r="N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</row>
    <row r="87" spans="13:38" x14ac:dyDescent="0.2">
      <c r="M87" s="30"/>
      <c r="N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</row>
    <row r="88" spans="13:38" x14ac:dyDescent="0.2">
      <c r="M88" s="30"/>
      <c r="N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</row>
    <row r="89" spans="13:38" x14ac:dyDescent="0.2">
      <c r="M89" s="30"/>
      <c r="N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</row>
    <row r="90" spans="13:38" x14ac:dyDescent="0.2">
      <c r="M90" s="30"/>
      <c r="N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</row>
    <row r="91" spans="13:38" x14ac:dyDescent="0.2">
      <c r="M91" s="30"/>
      <c r="N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</row>
    <row r="92" spans="13:38" x14ac:dyDescent="0.2">
      <c r="M92" s="30"/>
      <c r="N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</row>
    <row r="93" spans="13:38" x14ac:dyDescent="0.2">
      <c r="M93" s="30"/>
      <c r="N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</row>
    <row r="94" spans="13:38" x14ac:dyDescent="0.2">
      <c r="M94" s="30"/>
      <c r="N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</row>
    <row r="95" spans="13:38" x14ac:dyDescent="0.2">
      <c r="M95" s="30"/>
      <c r="N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</row>
    <row r="96" spans="13:38" x14ac:dyDescent="0.2">
      <c r="M96" s="30"/>
      <c r="N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</row>
    <row r="97" spans="13:38" x14ac:dyDescent="0.2">
      <c r="M97" s="30"/>
      <c r="N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</row>
    <row r="98" spans="13:38" x14ac:dyDescent="0.2">
      <c r="M98" s="30"/>
      <c r="N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</row>
    <row r="99" spans="13:38" x14ac:dyDescent="0.2">
      <c r="M99" s="30"/>
      <c r="N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</row>
    <row r="100" spans="13:38" x14ac:dyDescent="0.2">
      <c r="M100" s="30"/>
      <c r="N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</row>
    <row r="101" spans="13:38" x14ac:dyDescent="0.2">
      <c r="M101" s="30"/>
      <c r="N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</row>
    <row r="102" spans="13:38" x14ac:dyDescent="0.2">
      <c r="M102" s="30"/>
      <c r="N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</row>
    <row r="103" spans="13:38" x14ac:dyDescent="0.2">
      <c r="M103" s="30"/>
      <c r="N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</row>
    <row r="104" spans="13:38" x14ac:dyDescent="0.2">
      <c r="M104" s="30"/>
      <c r="N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</row>
    <row r="105" spans="13:38" x14ac:dyDescent="0.2">
      <c r="M105" s="30"/>
      <c r="N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</row>
    <row r="106" spans="13:38" x14ac:dyDescent="0.2">
      <c r="M106" s="30"/>
      <c r="N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</row>
    <row r="107" spans="13:38" x14ac:dyDescent="0.2">
      <c r="M107" s="30"/>
      <c r="N107" s="30"/>
    </row>
  </sheetData>
  <phoneticPr fontId="0" type="noConversion"/>
  <pageMargins left="0.75" right="0.75" top="1" bottom="1" header="0.5" footer="0.5"/>
  <pageSetup paperSize="5" scale="48" fitToWidth="2" orientation="landscape" horizontalDpi="4294967292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L107"/>
  <sheetViews>
    <sheetView topLeftCell="I22" zoomScale="60" workbookViewId="0">
      <selection activeCell="L49" sqref="L49:L60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7" width="30.5703125" style="30" customWidth="1"/>
    <col min="8" max="8" width="21.42578125" style="30" customWidth="1"/>
    <col min="9" max="12" width="30.5703125" style="30" customWidth="1"/>
    <col min="13" max="14" width="30.28515625" style="5" customWidth="1"/>
    <col min="15" max="15" width="30.28515625" style="30" customWidth="1"/>
    <col min="16" max="16" width="21.42578125" style="30" customWidth="1"/>
    <col min="17" max="17" width="31.42578125" style="5" customWidth="1"/>
    <col min="18" max="19" width="28.85546875" style="5" customWidth="1"/>
    <col min="20" max="20" width="31.42578125" style="5" customWidth="1"/>
    <col min="21" max="21" width="23.140625" style="5" customWidth="1"/>
    <col min="22" max="16384" width="16.7109375" style="5"/>
  </cols>
  <sheetData>
    <row r="1" spans="1:20" ht="18" x14ac:dyDescent="0.25">
      <c r="A1" s="1" t="s">
        <v>0</v>
      </c>
      <c r="B1" s="2"/>
      <c r="C1" s="3"/>
      <c r="D1" s="3"/>
      <c r="E1" s="3"/>
      <c r="F1" s="3"/>
      <c r="G1" s="3"/>
      <c r="H1" s="3"/>
      <c r="I1" s="101" t="s">
        <v>115</v>
      </c>
      <c r="J1" s="3"/>
      <c r="K1" s="3"/>
      <c r="L1" s="3"/>
      <c r="M1" s="4"/>
      <c r="N1" s="4"/>
      <c r="O1" s="96"/>
      <c r="P1" s="3"/>
      <c r="Q1" s="4"/>
      <c r="R1" s="4"/>
      <c r="S1" s="4"/>
      <c r="T1" s="4"/>
    </row>
    <row r="2" spans="1:20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</row>
    <row r="3" spans="1:20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</row>
    <row r="4" spans="1:20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</row>
    <row r="5" spans="1:20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</row>
    <row r="6" spans="1:20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</row>
    <row r="7" spans="1:20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</row>
    <row r="8" spans="1:20" ht="21.75" customHeight="1" x14ac:dyDescent="0.2">
      <c r="B8" s="7">
        <v>37348</v>
      </c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</row>
    <row r="9" spans="1:20" ht="13.5" thickBot="1" x14ac:dyDescent="0.25">
      <c r="A9" s="2" t="s">
        <v>2</v>
      </c>
      <c r="B9" s="2" t="s">
        <v>2</v>
      </c>
      <c r="C9" s="9" t="s">
        <v>57</v>
      </c>
      <c r="D9" s="9" t="s">
        <v>57</v>
      </c>
      <c r="E9" s="10" t="s">
        <v>3</v>
      </c>
      <c r="F9" s="10" t="s">
        <v>3</v>
      </c>
      <c r="G9" s="10" t="s">
        <v>3</v>
      </c>
      <c r="H9" s="11"/>
      <c r="I9" s="10" t="s">
        <v>57</v>
      </c>
      <c r="J9" s="10" t="s">
        <v>57</v>
      </c>
      <c r="K9" s="10" t="s">
        <v>57</v>
      </c>
      <c r="L9" s="10" t="s">
        <v>57</v>
      </c>
      <c r="M9" s="89" t="s">
        <v>4</v>
      </c>
      <c r="N9" s="89" t="s">
        <v>4</v>
      </c>
      <c r="O9" s="89" t="s">
        <v>4</v>
      </c>
      <c r="P9" s="11"/>
      <c r="Q9" s="12"/>
      <c r="R9" s="12"/>
      <c r="S9" s="12"/>
      <c r="T9" s="12"/>
    </row>
    <row r="10" spans="1:20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5" t="s">
        <v>7</v>
      </c>
      <c r="G10" s="15" t="s">
        <v>7</v>
      </c>
      <c r="H10" s="11"/>
      <c r="I10" s="15" t="s">
        <v>45</v>
      </c>
      <c r="J10" s="15" t="s">
        <v>45</v>
      </c>
      <c r="K10" s="15" t="s">
        <v>45</v>
      </c>
      <c r="L10" s="15" t="s">
        <v>45</v>
      </c>
      <c r="M10" s="48" t="s">
        <v>7</v>
      </c>
      <c r="N10" s="48" t="s">
        <v>7</v>
      </c>
      <c r="O10" s="15" t="s">
        <v>67</v>
      </c>
      <c r="P10" s="11"/>
    </row>
    <row r="11" spans="1:20" x14ac:dyDescent="0.2">
      <c r="A11" s="16" t="s">
        <v>8</v>
      </c>
      <c r="B11" s="16" t="s">
        <v>9</v>
      </c>
      <c r="C11" s="17" t="s">
        <v>10</v>
      </c>
      <c r="D11" s="17" t="s">
        <v>10</v>
      </c>
      <c r="E11" s="18" t="s">
        <v>10</v>
      </c>
      <c r="F11" s="18" t="s">
        <v>11</v>
      </c>
      <c r="G11" s="18" t="s">
        <v>11</v>
      </c>
      <c r="H11" s="11"/>
      <c r="I11" s="18" t="s">
        <v>11</v>
      </c>
      <c r="J11" s="18" t="s">
        <v>11</v>
      </c>
      <c r="K11" s="18" t="s">
        <v>46</v>
      </c>
      <c r="L11" s="18" t="s">
        <v>46</v>
      </c>
      <c r="M11" s="18" t="s">
        <v>10</v>
      </c>
      <c r="N11" s="18" t="s">
        <v>10</v>
      </c>
      <c r="O11" s="18" t="s">
        <v>10</v>
      </c>
      <c r="P11" s="11"/>
    </row>
    <row r="12" spans="1:20" x14ac:dyDescent="0.2">
      <c r="A12" s="16" t="s">
        <v>12</v>
      </c>
      <c r="B12" s="16" t="s">
        <v>12</v>
      </c>
      <c r="C12" s="19"/>
      <c r="D12" s="19"/>
      <c r="E12" s="21">
        <v>0</v>
      </c>
      <c r="F12" s="21">
        <v>22.25</v>
      </c>
      <c r="G12" s="21">
        <v>22.25</v>
      </c>
      <c r="H12" s="22"/>
      <c r="I12" s="21">
        <v>121</v>
      </c>
      <c r="J12" s="21">
        <v>121</v>
      </c>
      <c r="K12" s="21"/>
      <c r="L12" s="21"/>
      <c r="M12" s="91"/>
      <c r="N12" s="91"/>
      <c r="O12" s="23"/>
      <c r="P12" s="22"/>
    </row>
    <row r="13" spans="1:20" ht="43.5" customHeight="1" thickBot="1" x14ac:dyDescent="0.25">
      <c r="A13" s="24"/>
      <c r="B13" s="24"/>
      <c r="C13" s="25" t="s">
        <v>13</v>
      </c>
      <c r="D13" s="25" t="s">
        <v>13</v>
      </c>
      <c r="E13" s="27" t="s">
        <v>51</v>
      </c>
      <c r="F13" s="100" t="s">
        <v>105</v>
      </c>
      <c r="G13" s="27" t="s">
        <v>51</v>
      </c>
      <c r="H13" s="28"/>
      <c r="I13" s="27" t="s">
        <v>51</v>
      </c>
      <c r="J13" s="27" t="s">
        <v>51</v>
      </c>
      <c r="K13" s="27" t="s">
        <v>50</v>
      </c>
      <c r="L13" s="27" t="s">
        <v>50</v>
      </c>
      <c r="M13" s="29" t="s">
        <v>13</v>
      </c>
      <c r="N13" s="29" t="s">
        <v>13</v>
      </c>
      <c r="O13" s="90" t="s">
        <v>13</v>
      </c>
      <c r="Q13" s="31"/>
      <c r="R13" s="31"/>
      <c r="S13" s="31"/>
      <c r="T13" s="31"/>
    </row>
    <row r="14" spans="1:20" x14ac:dyDescent="0.2">
      <c r="A14" s="24"/>
      <c r="B14" s="24"/>
      <c r="C14" s="17"/>
      <c r="D14" s="17"/>
      <c r="E14" s="18"/>
      <c r="F14" s="18"/>
      <c r="G14" s="18"/>
      <c r="H14" s="32"/>
      <c r="I14" s="18"/>
      <c r="J14" s="18"/>
      <c r="K14" s="18"/>
      <c r="L14" s="18"/>
      <c r="M14" s="55"/>
      <c r="N14" s="55"/>
      <c r="O14" s="18"/>
      <c r="P14" s="92"/>
      <c r="Q14" s="33"/>
      <c r="R14" s="33"/>
      <c r="S14" s="33"/>
      <c r="T14" s="33"/>
    </row>
    <row r="15" spans="1:20" ht="21" customHeight="1" thickBot="1" x14ac:dyDescent="0.25">
      <c r="A15" s="24"/>
      <c r="B15" s="24"/>
      <c r="C15" s="87" t="s">
        <v>69</v>
      </c>
      <c r="D15" s="87" t="s">
        <v>69</v>
      </c>
      <c r="E15" s="87" t="s">
        <v>69</v>
      </c>
      <c r="F15" s="34" t="s">
        <v>61</v>
      </c>
      <c r="G15" s="87" t="s">
        <v>69</v>
      </c>
      <c r="H15" s="86"/>
      <c r="I15" s="34" t="s">
        <v>69</v>
      </c>
      <c r="J15" s="34" t="s">
        <v>69</v>
      </c>
      <c r="K15" s="87" t="s">
        <v>69</v>
      </c>
      <c r="L15" s="87" t="s">
        <v>69</v>
      </c>
      <c r="M15" s="87" t="s">
        <v>69</v>
      </c>
      <c r="N15" s="87" t="s">
        <v>69</v>
      </c>
      <c r="O15" s="87" t="s">
        <v>69</v>
      </c>
      <c r="P15" s="88"/>
      <c r="Q15" s="34"/>
      <c r="R15" s="35"/>
      <c r="S15" s="35"/>
      <c r="T15" s="35"/>
    </row>
    <row r="16" spans="1:20" s="30" customFormat="1" ht="26.25" customHeight="1" thickBot="1" x14ac:dyDescent="0.25">
      <c r="A16" s="36"/>
      <c r="B16" s="36"/>
      <c r="C16" s="82" t="s">
        <v>125</v>
      </c>
      <c r="D16" s="82" t="s">
        <v>126</v>
      </c>
      <c r="E16" s="82" t="s">
        <v>124</v>
      </c>
      <c r="F16" s="46" t="s">
        <v>89</v>
      </c>
      <c r="G16" s="46" t="s">
        <v>106</v>
      </c>
      <c r="H16" s="17"/>
      <c r="I16" s="82" t="s">
        <v>107</v>
      </c>
      <c r="J16" s="82" t="s">
        <v>108</v>
      </c>
      <c r="K16" s="82" t="s">
        <v>101</v>
      </c>
      <c r="L16" s="82" t="s">
        <v>100</v>
      </c>
      <c r="M16" s="60" t="s">
        <v>122</v>
      </c>
      <c r="N16" s="60" t="s">
        <v>121</v>
      </c>
      <c r="O16" s="60" t="s">
        <v>123</v>
      </c>
      <c r="P16" s="18"/>
      <c r="Q16" s="37" t="s">
        <v>14</v>
      </c>
      <c r="R16" s="38" t="s">
        <v>15</v>
      </c>
      <c r="S16" s="39" t="s">
        <v>16</v>
      </c>
      <c r="T16" s="40" t="s">
        <v>17</v>
      </c>
    </row>
    <row r="17" spans="1:20" ht="15.75" thickBot="1" x14ac:dyDescent="0.25">
      <c r="A17" s="41" t="s">
        <v>18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5"/>
      <c r="I17" s="43" t="s">
        <v>68</v>
      </c>
      <c r="J17" s="43" t="s">
        <v>68</v>
      </c>
      <c r="K17" s="43" t="s">
        <v>20</v>
      </c>
      <c r="L17" s="43" t="s">
        <v>20</v>
      </c>
      <c r="M17" s="15" t="s">
        <v>20</v>
      </c>
      <c r="N17" s="15" t="s">
        <v>20</v>
      </c>
      <c r="O17" s="46" t="s">
        <v>20</v>
      </c>
      <c r="P17" s="47"/>
      <c r="Q17" s="48"/>
      <c r="R17" s="15"/>
      <c r="S17" s="15"/>
      <c r="T17" s="15"/>
    </row>
    <row r="18" spans="1:20" s="32" customFormat="1" x14ac:dyDescent="0.2">
      <c r="A18" s="49">
        <v>2400</v>
      </c>
      <c r="B18" s="50" t="s">
        <v>21</v>
      </c>
      <c r="C18" s="49">
        <v>0</v>
      </c>
      <c r="D18" s="49">
        <v>0</v>
      </c>
      <c r="E18" s="49">
        <v>0</v>
      </c>
      <c r="F18" s="49">
        <v>25</v>
      </c>
      <c r="G18" s="49">
        <v>0</v>
      </c>
      <c r="H18" s="45"/>
      <c r="I18" s="49">
        <v>0</v>
      </c>
      <c r="J18" s="49">
        <v>0</v>
      </c>
      <c r="K18" s="49">
        <v>0</v>
      </c>
      <c r="L18" s="49">
        <v>0</v>
      </c>
      <c r="M18" s="52">
        <v>0</v>
      </c>
      <c r="N18" s="52">
        <v>0</v>
      </c>
      <c r="O18" s="52">
        <v>0</v>
      </c>
      <c r="P18" s="51"/>
      <c r="Q18" s="48">
        <f>SUM(C18:O18)</f>
        <v>25</v>
      </c>
      <c r="R18" s="48">
        <f>SUM(C18:D18,I18:L18)</f>
        <v>0</v>
      </c>
      <c r="S18" s="48">
        <f>SUM(E18:G18)</f>
        <v>25</v>
      </c>
      <c r="T18" s="15">
        <f>SUM(M18:O18)</f>
        <v>0</v>
      </c>
    </row>
    <row r="19" spans="1:20" x14ac:dyDescent="0.2">
      <c r="A19" s="53" t="s">
        <v>21</v>
      </c>
      <c r="B19" s="53" t="s">
        <v>22</v>
      </c>
      <c r="C19" s="53">
        <v>0</v>
      </c>
      <c r="D19" s="53">
        <v>0</v>
      </c>
      <c r="E19" s="53">
        <v>0</v>
      </c>
      <c r="F19" s="53">
        <v>0</v>
      </c>
      <c r="G19" s="53">
        <v>25</v>
      </c>
      <c r="H19" s="45"/>
      <c r="I19" s="53">
        <v>0</v>
      </c>
      <c r="J19" s="53">
        <v>0</v>
      </c>
      <c r="K19" s="53">
        <v>0</v>
      </c>
      <c r="L19" s="53">
        <v>0</v>
      </c>
      <c r="M19" s="54">
        <v>0</v>
      </c>
      <c r="N19" s="54">
        <v>0</v>
      </c>
      <c r="O19" s="54">
        <v>0</v>
      </c>
      <c r="P19" s="51"/>
      <c r="Q19" s="55">
        <f t="shared" ref="Q19:Q42" si="0">SUM(C19:O19)</f>
        <v>25</v>
      </c>
      <c r="R19" s="55">
        <f t="shared" ref="R19:R42" si="1">SUM(C19:D19,I19:L19)</f>
        <v>0</v>
      </c>
      <c r="S19" s="55">
        <f t="shared" ref="S19:S42" si="2">SUM(E19:G19)</f>
        <v>25</v>
      </c>
      <c r="T19" s="18">
        <f t="shared" ref="T19:T42" si="3">SUM(M19:O19)</f>
        <v>0</v>
      </c>
    </row>
    <row r="20" spans="1:20" x14ac:dyDescent="0.2">
      <c r="A20" s="53" t="s">
        <v>22</v>
      </c>
      <c r="B20" s="53" t="s">
        <v>23</v>
      </c>
      <c r="C20" s="53">
        <v>0</v>
      </c>
      <c r="D20" s="53">
        <v>0</v>
      </c>
      <c r="E20" s="53">
        <v>0</v>
      </c>
      <c r="F20" s="53">
        <v>0</v>
      </c>
      <c r="G20" s="53">
        <v>25</v>
      </c>
      <c r="H20" s="45"/>
      <c r="I20" s="53">
        <v>0</v>
      </c>
      <c r="J20" s="53">
        <v>0</v>
      </c>
      <c r="K20" s="53">
        <v>0</v>
      </c>
      <c r="L20" s="53">
        <v>0</v>
      </c>
      <c r="M20" s="54">
        <v>0</v>
      </c>
      <c r="N20" s="54">
        <v>0</v>
      </c>
      <c r="O20" s="54">
        <v>0</v>
      </c>
      <c r="P20" s="51"/>
      <c r="Q20" s="55">
        <f t="shared" si="0"/>
        <v>25</v>
      </c>
      <c r="R20" s="55">
        <f t="shared" si="1"/>
        <v>0</v>
      </c>
      <c r="S20" s="55">
        <f t="shared" si="2"/>
        <v>25</v>
      </c>
      <c r="T20" s="18">
        <f t="shared" si="3"/>
        <v>0</v>
      </c>
    </row>
    <row r="21" spans="1:20" x14ac:dyDescent="0.2">
      <c r="A21" s="53" t="s">
        <v>23</v>
      </c>
      <c r="B21" s="53" t="s">
        <v>24</v>
      </c>
      <c r="C21" s="53">
        <v>0</v>
      </c>
      <c r="D21" s="53">
        <v>0</v>
      </c>
      <c r="E21" s="53">
        <v>0</v>
      </c>
      <c r="F21" s="53">
        <v>0</v>
      </c>
      <c r="G21" s="53">
        <v>25</v>
      </c>
      <c r="H21" s="45"/>
      <c r="I21" s="53">
        <v>0</v>
      </c>
      <c r="J21" s="53">
        <v>0</v>
      </c>
      <c r="K21" s="53">
        <v>0</v>
      </c>
      <c r="L21" s="53">
        <v>0</v>
      </c>
      <c r="M21" s="54">
        <v>0</v>
      </c>
      <c r="N21" s="54">
        <v>0</v>
      </c>
      <c r="O21" s="54">
        <v>0</v>
      </c>
      <c r="P21" s="51"/>
      <c r="Q21" s="55">
        <f t="shared" si="0"/>
        <v>25</v>
      </c>
      <c r="R21" s="55">
        <f t="shared" si="1"/>
        <v>0</v>
      </c>
      <c r="S21" s="55">
        <f t="shared" si="2"/>
        <v>25</v>
      </c>
      <c r="T21" s="18">
        <f t="shared" si="3"/>
        <v>0</v>
      </c>
    </row>
    <row r="22" spans="1:20" x14ac:dyDescent="0.2">
      <c r="A22" s="53" t="s">
        <v>24</v>
      </c>
      <c r="B22" s="53" t="s">
        <v>25</v>
      </c>
      <c r="C22" s="53">
        <v>0</v>
      </c>
      <c r="D22" s="53">
        <v>0</v>
      </c>
      <c r="E22" s="53">
        <v>0</v>
      </c>
      <c r="F22" s="53">
        <v>0</v>
      </c>
      <c r="G22" s="53">
        <v>25</v>
      </c>
      <c r="H22" s="45"/>
      <c r="I22" s="53">
        <v>0</v>
      </c>
      <c r="J22" s="53">
        <v>0</v>
      </c>
      <c r="K22" s="53">
        <v>0</v>
      </c>
      <c r="L22" s="53">
        <v>0</v>
      </c>
      <c r="M22" s="54">
        <v>0</v>
      </c>
      <c r="N22" s="54">
        <v>0</v>
      </c>
      <c r="O22" s="54">
        <v>0</v>
      </c>
      <c r="P22" s="51"/>
      <c r="Q22" s="55">
        <f t="shared" si="0"/>
        <v>25</v>
      </c>
      <c r="R22" s="55">
        <f t="shared" si="1"/>
        <v>0</v>
      </c>
      <c r="S22" s="55">
        <f t="shared" si="2"/>
        <v>25</v>
      </c>
      <c r="T22" s="18">
        <f t="shared" si="3"/>
        <v>0</v>
      </c>
    </row>
    <row r="23" spans="1:20" x14ac:dyDescent="0.2">
      <c r="A23" s="53" t="s">
        <v>25</v>
      </c>
      <c r="B23" s="53" t="s">
        <v>26</v>
      </c>
      <c r="C23" s="53">
        <v>0</v>
      </c>
      <c r="D23" s="53">
        <v>0</v>
      </c>
      <c r="E23" s="53">
        <v>0</v>
      </c>
      <c r="F23" s="53">
        <v>0</v>
      </c>
      <c r="G23" s="53">
        <v>25</v>
      </c>
      <c r="H23" s="45"/>
      <c r="I23" s="53">
        <v>0</v>
      </c>
      <c r="J23" s="53">
        <v>0</v>
      </c>
      <c r="K23" s="53">
        <v>0</v>
      </c>
      <c r="L23" s="53">
        <v>0</v>
      </c>
      <c r="M23" s="54">
        <v>0</v>
      </c>
      <c r="N23" s="54">
        <v>0</v>
      </c>
      <c r="O23" s="54">
        <v>0</v>
      </c>
      <c r="P23" s="51"/>
      <c r="Q23" s="55">
        <f t="shared" si="0"/>
        <v>25</v>
      </c>
      <c r="R23" s="55">
        <f t="shared" si="1"/>
        <v>0</v>
      </c>
      <c r="S23" s="55">
        <f t="shared" si="2"/>
        <v>25</v>
      </c>
      <c r="T23" s="18">
        <f t="shared" si="3"/>
        <v>0</v>
      </c>
    </row>
    <row r="24" spans="1:20" x14ac:dyDescent="0.2">
      <c r="A24" s="53" t="s">
        <v>26</v>
      </c>
      <c r="B24" s="53" t="s">
        <v>27</v>
      </c>
      <c r="C24" s="53">
        <v>0</v>
      </c>
      <c r="D24" s="53">
        <v>0</v>
      </c>
      <c r="E24" s="53">
        <v>0</v>
      </c>
      <c r="F24" s="53">
        <v>0</v>
      </c>
      <c r="G24" s="53">
        <v>25</v>
      </c>
      <c r="H24" s="45"/>
      <c r="I24" s="53">
        <v>0</v>
      </c>
      <c r="J24" s="53">
        <v>0</v>
      </c>
      <c r="K24" s="53">
        <v>0</v>
      </c>
      <c r="L24" s="53">
        <v>0</v>
      </c>
      <c r="M24" s="54">
        <v>0</v>
      </c>
      <c r="N24" s="54">
        <v>0</v>
      </c>
      <c r="O24" s="54">
        <v>0</v>
      </c>
      <c r="P24" s="51"/>
      <c r="Q24" s="55">
        <f t="shared" si="0"/>
        <v>25</v>
      </c>
      <c r="R24" s="55">
        <f t="shared" si="1"/>
        <v>0</v>
      </c>
      <c r="S24" s="55">
        <f t="shared" si="2"/>
        <v>25</v>
      </c>
      <c r="T24" s="18">
        <f t="shared" si="3"/>
        <v>0</v>
      </c>
    </row>
    <row r="25" spans="1:20" s="30" customFormat="1" x14ac:dyDescent="0.2">
      <c r="A25" s="53" t="s">
        <v>27</v>
      </c>
      <c r="B25" s="53" t="s">
        <v>28</v>
      </c>
      <c r="C25" s="53">
        <v>25</v>
      </c>
      <c r="D25" s="53">
        <v>25</v>
      </c>
      <c r="E25" s="53">
        <v>30</v>
      </c>
      <c r="F25" s="53">
        <v>0</v>
      </c>
      <c r="G25" s="53">
        <v>0</v>
      </c>
      <c r="H25" s="45"/>
      <c r="I25" s="53">
        <v>-25</v>
      </c>
      <c r="J25" s="53">
        <v>-25</v>
      </c>
      <c r="K25" s="53">
        <v>-25</v>
      </c>
      <c r="L25" s="53">
        <v>-25</v>
      </c>
      <c r="M25" s="54">
        <v>-50</v>
      </c>
      <c r="N25" s="54">
        <v>-30</v>
      </c>
      <c r="O25" s="54">
        <v>-53</v>
      </c>
      <c r="P25" s="51"/>
      <c r="Q25" s="55">
        <f t="shared" si="0"/>
        <v>-153</v>
      </c>
      <c r="R25" s="55">
        <f t="shared" si="1"/>
        <v>-50</v>
      </c>
      <c r="S25" s="55">
        <f t="shared" si="2"/>
        <v>30</v>
      </c>
      <c r="T25" s="18">
        <f t="shared" si="3"/>
        <v>-133</v>
      </c>
    </row>
    <row r="26" spans="1:20" s="30" customFormat="1" x14ac:dyDescent="0.2">
      <c r="A26" s="53" t="s">
        <v>28</v>
      </c>
      <c r="B26" s="53" t="s">
        <v>29</v>
      </c>
      <c r="C26" s="53">
        <v>25</v>
      </c>
      <c r="D26" s="53">
        <v>25</v>
      </c>
      <c r="E26" s="53">
        <v>30</v>
      </c>
      <c r="F26" s="53">
        <v>0</v>
      </c>
      <c r="G26" s="53">
        <v>0</v>
      </c>
      <c r="H26" s="45"/>
      <c r="I26" s="53">
        <v>-25</v>
      </c>
      <c r="J26" s="53">
        <v>-25</v>
      </c>
      <c r="K26" s="53">
        <v>-25</v>
      </c>
      <c r="L26" s="53">
        <v>-25</v>
      </c>
      <c r="M26" s="54">
        <v>-50</v>
      </c>
      <c r="N26" s="54">
        <v>-30</v>
      </c>
      <c r="O26" s="54">
        <v>-53</v>
      </c>
      <c r="P26" s="51"/>
      <c r="Q26" s="55">
        <f t="shared" si="0"/>
        <v>-153</v>
      </c>
      <c r="R26" s="55">
        <f t="shared" si="1"/>
        <v>-50</v>
      </c>
      <c r="S26" s="55">
        <f t="shared" si="2"/>
        <v>30</v>
      </c>
      <c r="T26" s="18">
        <f t="shared" si="3"/>
        <v>-133</v>
      </c>
    </row>
    <row r="27" spans="1:20" s="30" customFormat="1" x14ac:dyDescent="0.2">
      <c r="A27" s="53" t="s">
        <v>29</v>
      </c>
      <c r="B27" s="53" t="s">
        <v>30</v>
      </c>
      <c r="C27" s="53">
        <v>25</v>
      </c>
      <c r="D27" s="53">
        <v>25</v>
      </c>
      <c r="E27" s="53">
        <v>30</v>
      </c>
      <c r="F27" s="53">
        <v>0</v>
      </c>
      <c r="G27" s="53">
        <v>0</v>
      </c>
      <c r="H27" s="45"/>
      <c r="I27" s="53">
        <v>-25</v>
      </c>
      <c r="J27" s="53">
        <v>-25</v>
      </c>
      <c r="K27" s="53">
        <v>-25</v>
      </c>
      <c r="L27" s="53">
        <v>-25</v>
      </c>
      <c r="M27" s="54">
        <v>-50</v>
      </c>
      <c r="N27" s="54">
        <v>-30</v>
      </c>
      <c r="O27" s="54">
        <v>-53</v>
      </c>
      <c r="P27" s="51"/>
      <c r="Q27" s="55">
        <f t="shared" si="0"/>
        <v>-153</v>
      </c>
      <c r="R27" s="55">
        <f t="shared" si="1"/>
        <v>-50</v>
      </c>
      <c r="S27" s="55">
        <f t="shared" si="2"/>
        <v>30</v>
      </c>
      <c r="T27" s="18">
        <f t="shared" si="3"/>
        <v>-133</v>
      </c>
    </row>
    <row r="28" spans="1:20" s="30" customFormat="1" x14ac:dyDescent="0.2">
      <c r="A28" s="53">
        <v>1000</v>
      </c>
      <c r="B28" s="53">
        <v>1100</v>
      </c>
      <c r="C28" s="53">
        <v>25</v>
      </c>
      <c r="D28" s="53">
        <v>25</v>
      </c>
      <c r="E28" s="53">
        <v>30</v>
      </c>
      <c r="F28" s="53">
        <v>0</v>
      </c>
      <c r="G28" s="53">
        <v>0</v>
      </c>
      <c r="H28" s="45"/>
      <c r="I28" s="53">
        <v>-25</v>
      </c>
      <c r="J28" s="53">
        <v>-25</v>
      </c>
      <c r="K28" s="53">
        <v>-25</v>
      </c>
      <c r="L28" s="53">
        <v>-25</v>
      </c>
      <c r="M28" s="54">
        <v>-50</v>
      </c>
      <c r="N28" s="54">
        <v>-30</v>
      </c>
      <c r="O28" s="54">
        <v>-53</v>
      </c>
      <c r="P28" s="51"/>
      <c r="Q28" s="55">
        <f t="shared" si="0"/>
        <v>-153</v>
      </c>
      <c r="R28" s="55">
        <f t="shared" si="1"/>
        <v>-50</v>
      </c>
      <c r="S28" s="55">
        <f t="shared" si="2"/>
        <v>30</v>
      </c>
      <c r="T28" s="18">
        <f t="shared" si="3"/>
        <v>-133</v>
      </c>
    </row>
    <row r="29" spans="1:20" s="30" customFormat="1" x14ac:dyDescent="0.2">
      <c r="A29" s="53">
        <v>1100</v>
      </c>
      <c r="B29" s="53">
        <v>1200</v>
      </c>
      <c r="C29" s="53">
        <v>25</v>
      </c>
      <c r="D29" s="53">
        <v>25</v>
      </c>
      <c r="E29" s="53">
        <v>30</v>
      </c>
      <c r="F29" s="53">
        <v>0</v>
      </c>
      <c r="G29" s="53">
        <v>0</v>
      </c>
      <c r="H29" s="45"/>
      <c r="I29" s="53">
        <v>-25</v>
      </c>
      <c r="J29" s="53">
        <v>-25</v>
      </c>
      <c r="K29" s="53">
        <v>-25</v>
      </c>
      <c r="L29" s="53">
        <v>-25</v>
      </c>
      <c r="M29" s="54">
        <v>-50</v>
      </c>
      <c r="N29" s="54">
        <v>-30</v>
      </c>
      <c r="O29" s="54">
        <v>-53</v>
      </c>
      <c r="P29" s="51"/>
      <c r="Q29" s="55">
        <f t="shared" si="0"/>
        <v>-153</v>
      </c>
      <c r="R29" s="55">
        <f t="shared" si="1"/>
        <v>-50</v>
      </c>
      <c r="S29" s="55">
        <f t="shared" si="2"/>
        <v>30</v>
      </c>
      <c r="T29" s="18">
        <f t="shared" si="3"/>
        <v>-133</v>
      </c>
    </row>
    <row r="30" spans="1:20" s="30" customFormat="1" x14ac:dyDescent="0.2">
      <c r="A30" s="53">
        <v>1200</v>
      </c>
      <c r="B30" s="53">
        <v>1300</v>
      </c>
      <c r="C30" s="53">
        <v>25</v>
      </c>
      <c r="D30" s="53">
        <v>25</v>
      </c>
      <c r="E30" s="53">
        <v>30</v>
      </c>
      <c r="F30" s="53">
        <v>0</v>
      </c>
      <c r="G30" s="53">
        <v>0</v>
      </c>
      <c r="H30" s="45"/>
      <c r="I30" s="53">
        <v>-25</v>
      </c>
      <c r="J30" s="53">
        <v>-25</v>
      </c>
      <c r="K30" s="53">
        <v>-25</v>
      </c>
      <c r="L30" s="53">
        <v>-25</v>
      </c>
      <c r="M30" s="54">
        <v>-50</v>
      </c>
      <c r="N30" s="54">
        <v>-30</v>
      </c>
      <c r="O30" s="54">
        <v>-53</v>
      </c>
      <c r="P30" s="51"/>
      <c r="Q30" s="55">
        <f t="shared" si="0"/>
        <v>-153</v>
      </c>
      <c r="R30" s="55">
        <f t="shared" si="1"/>
        <v>-50</v>
      </c>
      <c r="S30" s="55">
        <f t="shared" si="2"/>
        <v>30</v>
      </c>
      <c r="T30" s="18">
        <f t="shared" si="3"/>
        <v>-133</v>
      </c>
    </row>
    <row r="31" spans="1:20" s="30" customFormat="1" x14ac:dyDescent="0.2">
      <c r="A31" s="53">
        <v>1300</v>
      </c>
      <c r="B31" s="53">
        <v>1400</v>
      </c>
      <c r="C31" s="53">
        <v>25</v>
      </c>
      <c r="D31" s="53">
        <v>25</v>
      </c>
      <c r="E31" s="53">
        <v>30</v>
      </c>
      <c r="F31" s="53">
        <v>0</v>
      </c>
      <c r="G31" s="53">
        <v>0</v>
      </c>
      <c r="H31" s="45"/>
      <c r="I31" s="53">
        <v>-25</v>
      </c>
      <c r="J31" s="53">
        <v>-25</v>
      </c>
      <c r="K31" s="53">
        <v>-25</v>
      </c>
      <c r="L31" s="53">
        <v>-25</v>
      </c>
      <c r="M31" s="54">
        <v>-50</v>
      </c>
      <c r="N31" s="54">
        <v>-30</v>
      </c>
      <c r="O31" s="54">
        <v>-53</v>
      </c>
      <c r="P31" s="51"/>
      <c r="Q31" s="55">
        <f t="shared" si="0"/>
        <v>-153</v>
      </c>
      <c r="R31" s="55">
        <f t="shared" si="1"/>
        <v>-50</v>
      </c>
      <c r="S31" s="55">
        <f t="shared" si="2"/>
        <v>30</v>
      </c>
      <c r="T31" s="18">
        <f t="shared" si="3"/>
        <v>-133</v>
      </c>
    </row>
    <row r="32" spans="1:20" s="30" customFormat="1" x14ac:dyDescent="0.2">
      <c r="A32" s="53">
        <v>1400</v>
      </c>
      <c r="B32" s="53">
        <v>1500</v>
      </c>
      <c r="C32" s="53">
        <v>25</v>
      </c>
      <c r="D32" s="53">
        <v>25</v>
      </c>
      <c r="E32" s="53">
        <v>30</v>
      </c>
      <c r="F32" s="53">
        <v>0</v>
      </c>
      <c r="G32" s="53">
        <v>0</v>
      </c>
      <c r="H32" s="45"/>
      <c r="I32" s="53">
        <v>-25</v>
      </c>
      <c r="J32" s="53">
        <v>-25</v>
      </c>
      <c r="K32" s="53">
        <v>-25</v>
      </c>
      <c r="L32" s="53">
        <v>-25</v>
      </c>
      <c r="M32" s="54">
        <v>-50</v>
      </c>
      <c r="N32" s="54">
        <v>-30</v>
      </c>
      <c r="O32" s="54">
        <v>-53</v>
      </c>
      <c r="P32" s="51"/>
      <c r="Q32" s="55">
        <f t="shared" si="0"/>
        <v>-153</v>
      </c>
      <c r="R32" s="55">
        <f t="shared" si="1"/>
        <v>-50</v>
      </c>
      <c r="S32" s="55">
        <f t="shared" si="2"/>
        <v>30</v>
      </c>
      <c r="T32" s="18">
        <f t="shared" si="3"/>
        <v>-133</v>
      </c>
    </row>
    <row r="33" spans="1:22" s="30" customFormat="1" x14ac:dyDescent="0.2">
      <c r="A33" s="53">
        <v>1500</v>
      </c>
      <c r="B33" s="53">
        <v>1600</v>
      </c>
      <c r="C33" s="53">
        <v>25</v>
      </c>
      <c r="D33" s="53">
        <v>25</v>
      </c>
      <c r="E33" s="53">
        <v>30</v>
      </c>
      <c r="F33" s="53">
        <v>0</v>
      </c>
      <c r="G33" s="53">
        <v>0</v>
      </c>
      <c r="H33" s="45"/>
      <c r="I33" s="53">
        <v>-25</v>
      </c>
      <c r="J33" s="53">
        <v>-25</v>
      </c>
      <c r="K33" s="53">
        <v>-25</v>
      </c>
      <c r="L33" s="53">
        <v>-25</v>
      </c>
      <c r="M33" s="54">
        <v>-50</v>
      </c>
      <c r="N33" s="54">
        <v>-30</v>
      </c>
      <c r="O33" s="54">
        <v>-53</v>
      </c>
      <c r="P33" s="51"/>
      <c r="Q33" s="55">
        <f t="shared" si="0"/>
        <v>-153</v>
      </c>
      <c r="R33" s="55">
        <f t="shared" si="1"/>
        <v>-50</v>
      </c>
      <c r="S33" s="55">
        <f t="shared" si="2"/>
        <v>30</v>
      </c>
      <c r="T33" s="18">
        <f t="shared" si="3"/>
        <v>-133</v>
      </c>
    </row>
    <row r="34" spans="1:22" s="30" customFormat="1" x14ac:dyDescent="0.2">
      <c r="A34" s="53">
        <v>1600</v>
      </c>
      <c r="B34" s="53">
        <v>1700</v>
      </c>
      <c r="C34" s="53">
        <v>25</v>
      </c>
      <c r="D34" s="53">
        <v>25</v>
      </c>
      <c r="E34" s="53">
        <v>30</v>
      </c>
      <c r="F34" s="53">
        <v>0</v>
      </c>
      <c r="G34" s="53">
        <v>0</v>
      </c>
      <c r="H34" s="45"/>
      <c r="I34" s="53">
        <v>-25</v>
      </c>
      <c r="J34" s="53">
        <v>-25</v>
      </c>
      <c r="K34" s="53">
        <v>-25</v>
      </c>
      <c r="L34" s="53">
        <v>-25</v>
      </c>
      <c r="M34" s="54">
        <v>-50</v>
      </c>
      <c r="N34" s="54">
        <v>-30</v>
      </c>
      <c r="O34" s="54">
        <v>-53</v>
      </c>
      <c r="P34" s="51"/>
      <c r="Q34" s="55">
        <f t="shared" si="0"/>
        <v>-153</v>
      </c>
      <c r="R34" s="55">
        <f t="shared" si="1"/>
        <v>-50</v>
      </c>
      <c r="S34" s="55">
        <f t="shared" si="2"/>
        <v>30</v>
      </c>
      <c r="T34" s="18">
        <f t="shared" si="3"/>
        <v>-133</v>
      </c>
    </row>
    <row r="35" spans="1:22" s="30" customFormat="1" x14ac:dyDescent="0.2">
      <c r="A35" s="53">
        <v>1700</v>
      </c>
      <c r="B35" s="53">
        <v>1800</v>
      </c>
      <c r="C35" s="53">
        <v>25</v>
      </c>
      <c r="D35" s="53">
        <v>25</v>
      </c>
      <c r="E35" s="53">
        <v>30</v>
      </c>
      <c r="F35" s="53">
        <v>0</v>
      </c>
      <c r="G35" s="53">
        <v>0</v>
      </c>
      <c r="H35" s="45"/>
      <c r="I35" s="53">
        <v>-25</v>
      </c>
      <c r="J35" s="53">
        <v>-25</v>
      </c>
      <c r="K35" s="53">
        <v>-25</v>
      </c>
      <c r="L35" s="53">
        <v>-25</v>
      </c>
      <c r="M35" s="54">
        <v>-50</v>
      </c>
      <c r="N35" s="54">
        <v>-30</v>
      </c>
      <c r="O35" s="54">
        <v>-53</v>
      </c>
      <c r="P35" s="51"/>
      <c r="Q35" s="55">
        <f t="shared" si="0"/>
        <v>-153</v>
      </c>
      <c r="R35" s="55">
        <f t="shared" si="1"/>
        <v>-50</v>
      </c>
      <c r="S35" s="55">
        <f t="shared" si="2"/>
        <v>30</v>
      </c>
      <c r="T35" s="18">
        <f t="shared" si="3"/>
        <v>-133</v>
      </c>
    </row>
    <row r="36" spans="1:22" s="30" customFormat="1" x14ac:dyDescent="0.2">
      <c r="A36" s="53">
        <v>1800</v>
      </c>
      <c r="B36" s="53">
        <v>1900</v>
      </c>
      <c r="C36" s="53">
        <v>25</v>
      </c>
      <c r="D36" s="53">
        <v>25</v>
      </c>
      <c r="E36" s="53">
        <v>30</v>
      </c>
      <c r="F36" s="53">
        <v>0</v>
      </c>
      <c r="G36" s="53">
        <v>0</v>
      </c>
      <c r="H36" s="45"/>
      <c r="I36" s="53">
        <v>-25</v>
      </c>
      <c r="J36" s="53">
        <v>-25</v>
      </c>
      <c r="K36" s="53">
        <v>-25</v>
      </c>
      <c r="L36" s="53">
        <v>-25</v>
      </c>
      <c r="M36" s="54">
        <v>-50</v>
      </c>
      <c r="N36" s="54">
        <v>-30</v>
      </c>
      <c r="O36" s="54">
        <v>-53</v>
      </c>
      <c r="P36" s="51"/>
      <c r="Q36" s="55">
        <f t="shared" si="0"/>
        <v>-153</v>
      </c>
      <c r="R36" s="55">
        <f t="shared" si="1"/>
        <v>-50</v>
      </c>
      <c r="S36" s="55">
        <f t="shared" si="2"/>
        <v>30</v>
      </c>
      <c r="T36" s="18">
        <f t="shared" si="3"/>
        <v>-133</v>
      </c>
    </row>
    <row r="37" spans="1:22" s="30" customFormat="1" x14ac:dyDescent="0.2">
      <c r="A37" s="53">
        <v>1900</v>
      </c>
      <c r="B37" s="53">
        <v>2000</v>
      </c>
      <c r="C37" s="53">
        <v>25</v>
      </c>
      <c r="D37" s="53">
        <v>25</v>
      </c>
      <c r="E37" s="53">
        <v>30</v>
      </c>
      <c r="F37" s="53">
        <v>0</v>
      </c>
      <c r="G37" s="53">
        <v>0</v>
      </c>
      <c r="H37" s="45"/>
      <c r="I37" s="53">
        <v>-25</v>
      </c>
      <c r="J37" s="53">
        <v>-25</v>
      </c>
      <c r="K37" s="53">
        <v>-25</v>
      </c>
      <c r="L37" s="53">
        <v>-25</v>
      </c>
      <c r="M37" s="54">
        <v>-50</v>
      </c>
      <c r="N37" s="54">
        <v>-30</v>
      </c>
      <c r="O37" s="54">
        <v>-53</v>
      </c>
      <c r="P37" s="51"/>
      <c r="Q37" s="55">
        <f t="shared" si="0"/>
        <v>-153</v>
      </c>
      <c r="R37" s="55">
        <f t="shared" si="1"/>
        <v>-50</v>
      </c>
      <c r="S37" s="55">
        <f t="shared" si="2"/>
        <v>30</v>
      </c>
      <c r="T37" s="18">
        <f t="shared" si="3"/>
        <v>-133</v>
      </c>
    </row>
    <row r="38" spans="1:22" s="30" customFormat="1" ht="12" customHeight="1" x14ac:dyDescent="0.2">
      <c r="A38" s="53">
        <v>2000</v>
      </c>
      <c r="B38" s="53">
        <v>2100</v>
      </c>
      <c r="C38" s="53">
        <v>25</v>
      </c>
      <c r="D38" s="53">
        <v>25</v>
      </c>
      <c r="E38" s="53">
        <v>30</v>
      </c>
      <c r="F38" s="53">
        <v>0</v>
      </c>
      <c r="G38" s="53">
        <v>0</v>
      </c>
      <c r="H38" s="45"/>
      <c r="I38" s="53">
        <v>-25</v>
      </c>
      <c r="J38" s="53">
        <v>-25</v>
      </c>
      <c r="K38" s="53">
        <v>-25</v>
      </c>
      <c r="L38" s="53">
        <v>-25</v>
      </c>
      <c r="M38" s="54">
        <v>-50</v>
      </c>
      <c r="N38" s="54">
        <v>-30</v>
      </c>
      <c r="O38" s="54">
        <v>-53</v>
      </c>
      <c r="P38" s="51"/>
      <c r="Q38" s="55">
        <f t="shared" si="0"/>
        <v>-153</v>
      </c>
      <c r="R38" s="55">
        <f t="shared" si="1"/>
        <v>-50</v>
      </c>
      <c r="S38" s="55">
        <f t="shared" si="2"/>
        <v>30</v>
      </c>
      <c r="T38" s="18">
        <f t="shared" si="3"/>
        <v>-133</v>
      </c>
    </row>
    <row r="39" spans="1:22" s="30" customFormat="1" x14ac:dyDescent="0.2">
      <c r="A39" s="53">
        <v>2100</v>
      </c>
      <c r="B39" s="53">
        <v>2200</v>
      </c>
      <c r="C39" s="53">
        <v>25</v>
      </c>
      <c r="D39" s="53">
        <v>25</v>
      </c>
      <c r="E39" s="53">
        <v>30</v>
      </c>
      <c r="F39" s="53">
        <v>0</v>
      </c>
      <c r="G39" s="53">
        <v>0</v>
      </c>
      <c r="H39" s="45"/>
      <c r="I39" s="53">
        <v>-25</v>
      </c>
      <c r="J39" s="53">
        <v>-25</v>
      </c>
      <c r="K39" s="53">
        <v>-25</v>
      </c>
      <c r="L39" s="53">
        <v>-25</v>
      </c>
      <c r="M39" s="54">
        <v>-50</v>
      </c>
      <c r="N39" s="54">
        <v>-30</v>
      </c>
      <c r="O39" s="54">
        <v>-53</v>
      </c>
      <c r="P39" s="51"/>
      <c r="Q39" s="55">
        <f t="shared" si="0"/>
        <v>-153</v>
      </c>
      <c r="R39" s="55">
        <f t="shared" si="1"/>
        <v>-50</v>
      </c>
      <c r="S39" s="55">
        <f t="shared" si="2"/>
        <v>30</v>
      </c>
      <c r="T39" s="18">
        <f t="shared" si="3"/>
        <v>-133</v>
      </c>
    </row>
    <row r="40" spans="1:22" s="30" customFormat="1" x14ac:dyDescent="0.2">
      <c r="A40" s="53">
        <v>2200</v>
      </c>
      <c r="B40" s="53">
        <v>2300</v>
      </c>
      <c r="C40" s="53">
        <v>25</v>
      </c>
      <c r="D40" s="53">
        <v>25</v>
      </c>
      <c r="E40" s="53">
        <v>30</v>
      </c>
      <c r="F40" s="53">
        <v>0</v>
      </c>
      <c r="G40" s="53">
        <v>0</v>
      </c>
      <c r="H40" s="45"/>
      <c r="I40" s="53">
        <v>-25</v>
      </c>
      <c r="J40" s="53">
        <v>-25</v>
      </c>
      <c r="K40" s="53">
        <v>-25</v>
      </c>
      <c r="L40" s="53">
        <v>-25</v>
      </c>
      <c r="M40" s="54">
        <v>-50</v>
      </c>
      <c r="N40" s="54">
        <v>-30</v>
      </c>
      <c r="O40" s="54">
        <v>-53</v>
      </c>
      <c r="P40" s="51"/>
      <c r="Q40" s="55">
        <f t="shared" si="0"/>
        <v>-153</v>
      </c>
      <c r="R40" s="55">
        <f t="shared" si="1"/>
        <v>-50</v>
      </c>
      <c r="S40" s="55">
        <f t="shared" si="2"/>
        <v>30</v>
      </c>
      <c r="T40" s="18">
        <f t="shared" si="3"/>
        <v>-133</v>
      </c>
    </row>
    <row r="41" spans="1:22" s="30" customFormat="1" x14ac:dyDescent="0.2">
      <c r="A41" s="53">
        <v>2300</v>
      </c>
      <c r="B41" s="53">
        <v>2400</v>
      </c>
      <c r="C41" s="53">
        <v>0</v>
      </c>
      <c r="D41" s="53">
        <v>0</v>
      </c>
      <c r="E41" s="53">
        <v>0</v>
      </c>
      <c r="F41" s="53">
        <v>0</v>
      </c>
      <c r="G41" s="53">
        <v>25</v>
      </c>
      <c r="H41" s="45"/>
      <c r="I41" s="53">
        <v>0</v>
      </c>
      <c r="J41" s="53">
        <v>0</v>
      </c>
      <c r="K41" s="53">
        <v>0</v>
      </c>
      <c r="L41" s="53">
        <v>0</v>
      </c>
      <c r="M41" s="54">
        <v>0</v>
      </c>
      <c r="N41" s="54">
        <v>0</v>
      </c>
      <c r="O41" s="54">
        <v>0</v>
      </c>
      <c r="P41" s="51"/>
      <c r="Q41" s="55">
        <f t="shared" si="0"/>
        <v>25</v>
      </c>
      <c r="R41" s="55">
        <f t="shared" si="1"/>
        <v>0</v>
      </c>
      <c r="S41" s="55">
        <f t="shared" si="2"/>
        <v>25</v>
      </c>
      <c r="T41" s="18">
        <f t="shared" si="3"/>
        <v>0</v>
      </c>
    </row>
    <row r="42" spans="1:22" ht="13.5" thickBot="1" x14ac:dyDescent="0.25">
      <c r="A42" s="56">
        <v>2400</v>
      </c>
      <c r="B42" s="56" t="s">
        <v>21</v>
      </c>
      <c r="C42" s="56">
        <v>0</v>
      </c>
      <c r="D42" s="56">
        <v>0</v>
      </c>
      <c r="E42" s="53">
        <v>0</v>
      </c>
      <c r="F42" s="56">
        <v>0</v>
      </c>
      <c r="G42" s="56">
        <v>25</v>
      </c>
      <c r="H42" s="45"/>
      <c r="I42" s="56">
        <v>0</v>
      </c>
      <c r="J42" s="56">
        <v>0</v>
      </c>
      <c r="K42" s="56">
        <v>0</v>
      </c>
      <c r="L42" s="56">
        <v>0</v>
      </c>
      <c r="M42" s="57">
        <v>0</v>
      </c>
      <c r="N42" s="57">
        <v>0</v>
      </c>
      <c r="O42" s="57">
        <v>0</v>
      </c>
      <c r="P42" s="51"/>
      <c r="Q42" s="58">
        <f t="shared" si="0"/>
        <v>25</v>
      </c>
      <c r="R42" s="58">
        <f t="shared" si="1"/>
        <v>0</v>
      </c>
      <c r="S42" s="58">
        <f t="shared" si="2"/>
        <v>25</v>
      </c>
      <c r="T42" s="59">
        <f t="shared" si="3"/>
        <v>0</v>
      </c>
    </row>
    <row r="43" spans="1:22" s="12" customFormat="1" x14ac:dyDescent="0.2">
      <c r="A43" s="51"/>
      <c r="B43" s="51"/>
      <c r="C43" s="51"/>
      <c r="D43" s="51"/>
      <c r="E43" s="61"/>
      <c r="F43" s="61"/>
      <c r="G43" s="61"/>
      <c r="H43" s="51"/>
      <c r="I43" s="51"/>
      <c r="J43" s="51"/>
      <c r="K43" s="51"/>
      <c r="L43" s="51"/>
      <c r="M43" s="51"/>
      <c r="N43" s="51"/>
      <c r="O43" s="51"/>
      <c r="P43" s="51"/>
      <c r="Q43" s="11"/>
      <c r="R43" s="11"/>
      <c r="S43" s="11"/>
      <c r="T43" s="11"/>
    </row>
    <row r="44" spans="1:22" ht="13.5" thickBot="1" x14ac:dyDescent="0.25">
      <c r="A44" s="20"/>
      <c r="B44" s="20"/>
      <c r="C44" s="20"/>
      <c r="D44" s="20"/>
      <c r="E44" s="62"/>
      <c r="F44" s="62"/>
      <c r="G44" s="62"/>
      <c r="H44" s="20"/>
      <c r="I44" s="20"/>
      <c r="J44" s="20"/>
      <c r="K44" s="20"/>
      <c r="L44" s="20"/>
      <c r="M44" s="20"/>
      <c r="N44" s="20"/>
      <c r="O44" s="20"/>
      <c r="P44" s="20"/>
    </row>
    <row r="45" spans="1:22" ht="26.25" thickBot="1" x14ac:dyDescent="0.25">
      <c r="B45" s="63" t="s">
        <v>31</v>
      </c>
      <c r="C45" s="46">
        <f>SUM(C18:C41)</f>
        <v>400</v>
      </c>
      <c r="D45" s="46">
        <f>SUM(D18:D41)</f>
        <v>400</v>
      </c>
      <c r="E45" s="46">
        <f>SUM(E18:E41)</f>
        <v>480</v>
      </c>
      <c r="F45" s="46">
        <f>SUM(F18:F41)</f>
        <v>25</v>
      </c>
      <c r="G45" s="46">
        <f>SUM(G18:G41)</f>
        <v>175</v>
      </c>
      <c r="H45" s="17"/>
      <c r="I45" s="46">
        <f t="shared" ref="I45:O45" si="4">SUM(I18:I41)</f>
        <v>-400</v>
      </c>
      <c r="J45" s="46">
        <f t="shared" si="4"/>
        <v>-400</v>
      </c>
      <c r="K45" s="46">
        <f t="shared" si="4"/>
        <v>-400</v>
      </c>
      <c r="L45" s="46">
        <f t="shared" si="4"/>
        <v>-400</v>
      </c>
      <c r="M45" s="46">
        <f t="shared" si="4"/>
        <v>-800</v>
      </c>
      <c r="N45" s="46">
        <f t="shared" si="4"/>
        <v>-480</v>
      </c>
      <c r="O45" s="46">
        <f t="shared" si="4"/>
        <v>-848</v>
      </c>
      <c r="P45" s="18"/>
      <c r="Q45" s="46">
        <f>SUM(Q18:Q41)</f>
        <v>-2248</v>
      </c>
      <c r="R45" s="46">
        <f>SUM(R18:R41)</f>
        <v>-800</v>
      </c>
      <c r="S45" s="46">
        <f>SUM(S18:S41)</f>
        <v>680</v>
      </c>
      <c r="T45" s="46">
        <f>SUM(T18:T41)</f>
        <v>-2128</v>
      </c>
      <c r="U45" s="64" t="s">
        <v>32</v>
      </c>
      <c r="V45" s="65"/>
    </row>
    <row r="46" spans="1:22" ht="13.5" thickBot="1" x14ac:dyDescent="0.25">
      <c r="B46" s="66"/>
      <c r="C46" s="11"/>
      <c r="D46" s="11"/>
      <c r="E46" s="18"/>
      <c r="F46" s="18"/>
      <c r="G46" s="18"/>
      <c r="H46" s="67" t="s">
        <v>33</v>
      </c>
      <c r="I46" s="11"/>
      <c r="J46" s="11"/>
      <c r="K46" s="11"/>
      <c r="L46" s="11"/>
      <c r="M46" s="11"/>
      <c r="N46" s="11"/>
      <c r="O46" s="11"/>
      <c r="P46" s="68" t="s">
        <v>34</v>
      </c>
      <c r="Q46" s="18"/>
      <c r="R46" s="18"/>
      <c r="S46" s="18"/>
      <c r="T46" s="18"/>
      <c r="U46" s="69"/>
    </row>
    <row r="47" spans="1:22" ht="30.75" customHeight="1" thickBot="1" x14ac:dyDescent="0.25">
      <c r="A47" s="66"/>
      <c r="B47" s="70" t="s">
        <v>35</v>
      </c>
      <c r="C47" s="46">
        <f>SUM(C19:C42)</f>
        <v>400</v>
      </c>
      <c r="D47" s="46">
        <f>SUM(D19:D42)</f>
        <v>400</v>
      </c>
      <c r="E47" s="46">
        <f>SUM(E19:E42)</f>
        <v>480</v>
      </c>
      <c r="F47" s="46">
        <f>SUM(F19:F42)</f>
        <v>0</v>
      </c>
      <c r="G47" s="46">
        <f>SUM(G19:G42)</f>
        <v>200</v>
      </c>
      <c r="H47" s="71">
        <f>SUM(C47:G47)</f>
        <v>1480</v>
      </c>
      <c r="I47" s="46">
        <f t="shared" ref="I47:O47" si="5">SUM(I19:I42)</f>
        <v>-400</v>
      </c>
      <c r="J47" s="46">
        <f>SUM(J19:J42)</f>
        <v>-400</v>
      </c>
      <c r="K47" s="46">
        <f t="shared" si="5"/>
        <v>-400</v>
      </c>
      <c r="L47" s="46">
        <f t="shared" si="5"/>
        <v>-400</v>
      </c>
      <c r="M47" s="46">
        <f t="shared" si="5"/>
        <v>-800</v>
      </c>
      <c r="N47" s="46">
        <f>SUM(N19:N42)</f>
        <v>-480</v>
      </c>
      <c r="O47" s="46">
        <f t="shared" si="5"/>
        <v>-848</v>
      </c>
      <c r="P47" s="72">
        <f>SUM(I47:O47)</f>
        <v>-3728</v>
      </c>
      <c r="Q47" s="46">
        <f>SUM(Q19:Q44)</f>
        <v>-2248</v>
      </c>
      <c r="R47" s="46">
        <f>SUM(R19:R44)</f>
        <v>-800</v>
      </c>
      <c r="S47" s="46">
        <f>SUM(S19:S44)</f>
        <v>680</v>
      </c>
      <c r="T47" s="46">
        <f>SUM(T19:T44)</f>
        <v>-2128</v>
      </c>
      <c r="U47" s="69">
        <f>ABS(P47)+ABS(H47)</f>
        <v>5208</v>
      </c>
    </row>
    <row r="48" spans="1:22" ht="13.5" thickBot="1" x14ac:dyDescent="0.25">
      <c r="A48" s="66"/>
      <c r="B48" s="66"/>
      <c r="C48" s="48"/>
      <c r="D48" s="48"/>
      <c r="E48" s="15"/>
      <c r="F48" s="46"/>
      <c r="G48" s="46"/>
      <c r="I48" s="46"/>
      <c r="J48" s="46"/>
      <c r="K48" s="15"/>
      <c r="L48" s="15"/>
      <c r="M48" s="14"/>
      <c r="N48" s="14"/>
      <c r="O48" s="14"/>
      <c r="Q48" s="73"/>
      <c r="R48" s="73"/>
      <c r="S48" s="73"/>
      <c r="T48" s="73"/>
    </row>
    <row r="49" spans="1:38" x14ac:dyDescent="0.2">
      <c r="A49" s="2"/>
      <c r="B49" s="2"/>
      <c r="C49" s="43" t="s">
        <v>62</v>
      </c>
      <c r="D49" s="83" t="s">
        <v>62</v>
      </c>
      <c r="E49" s="43" t="s">
        <v>36</v>
      </c>
      <c r="F49" s="43" t="s">
        <v>36</v>
      </c>
      <c r="G49" s="43" t="s">
        <v>36</v>
      </c>
      <c r="H49" s="44"/>
      <c r="I49" s="15" t="s">
        <v>98</v>
      </c>
      <c r="J49" s="15" t="s">
        <v>111</v>
      </c>
      <c r="K49" s="48" t="s">
        <v>98</v>
      </c>
      <c r="L49" s="15" t="s">
        <v>74</v>
      </c>
      <c r="M49" s="99"/>
      <c r="N49" s="99"/>
      <c r="O49" s="74"/>
      <c r="P49" s="44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</row>
    <row r="50" spans="1:38" s="12" customFormat="1" ht="16.5" customHeight="1" x14ac:dyDescent="0.2">
      <c r="A50" s="66"/>
      <c r="B50" s="66"/>
      <c r="C50" s="47" t="s">
        <v>11</v>
      </c>
      <c r="D50" s="45" t="s">
        <v>10</v>
      </c>
      <c r="E50" s="47" t="s">
        <v>11</v>
      </c>
      <c r="F50" s="47" t="s">
        <v>11</v>
      </c>
      <c r="G50" s="47" t="s">
        <v>11</v>
      </c>
      <c r="H50" s="76"/>
      <c r="I50" s="18" t="s">
        <v>71</v>
      </c>
      <c r="J50" s="18" t="s">
        <v>112</v>
      </c>
      <c r="K50" s="55" t="s">
        <v>99</v>
      </c>
      <c r="L50" s="18" t="s">
        <v>75</v>
      </c>
      <c r="M50" s="17" t="s">
        <v>37</v>
      </c>
      <c r="N50" s="17" t="s">
        <v>37</v>
      </c>
      <c r="O50" s="18" t="s">
        <v>37</v>
      </c>
      <c r="P50" s="76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</row>
    <row r="51" spans="1:38" s="12" customFormat="1" ht="16.5" customHeight="1" x14ac:dyDescent="0.2">
      <c r="A51" s="66"/>
      <c r="B51" s="66"/>
      <c r="C51" s="47" t="s">
        <v>10</v>
      </c>
      <c r="D51" s="45" t="s">
        <v>41</v>
      </c>
      <c r="E51" s="47" t="s">
        <v>10</v>
      </c>
      <c r="F51" s="47" t="s">
        <v>40</v>
      </c>
      <c r="G51" s="47" t="s">
        <v>40</v>
      </c>
      <c r="H51" s="76"/>
      <c r="I51" s="18" t="s">
        <v>109</v>
      </c>
      <c r="J51" s="18" t="s">
        <v>109</v>
      </c>
      <c r="K51" s="75" t="s">
        <v>46</v>
      </c>
      <c r="L51" s="18" t="s">
        <v>76</v>
      </c>
      <c r="M51" s="17" t="s">
        <v>38</v>
      </c>
      <c r="N51" s="17" t="s">
        <v>38</v>
      </c>
      <c r="O51" s="18" t="s">
        <v>38</v>
      </c>
      <c r="P51" s="76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</row>
    <row r="52" spans="1:38" s="12" customFormat="1" ht="18.75" customHeight="1" x14ac:dyDescent="0.2">
      <c r="A52" s="66"/>
      <c r="B52" s="66"/>
      <c r="C52" s="47" t="s">
        <v>41</v>
      </c>
      <c r="D52" s="45" t="s">
        <v>59</v>
      </c>
      <c r="E52" s="47" t="s">
        <v>113</v>
      </c>
      <c r="F52" s="47" t="s">
        <v>42</v>
      </c>
      <c r="G52" s="47" t="s">
        <v>42</v>
      </c>
      <c r="H52" s="76"/>
      <c r="I52" s="18" t="s">
        <v>94</v>
      </c>
      <c r="J52" s="18" t="s">
        <v>94</v>
      </c>
      <c r="K52" s="75" t="s">
        <v>39</v>
      </c>
      <c r="L52" s="18" t="s">
        <v>55</v>
      </c>
      <c r="M52" s="17" t="s">
        <v>11</v>
      </c>
      <c r="N52" s="17" t="s">
        <v>11</v>
      </c>
      <c r="O52" s="18" t="s">
        <v>11</v>
      </c>
      <c r="P52" s="76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</row>
    <row r="53" spans="1:38" s="12" customFormat="1" ht="19.5" customHeight="1" thickBot="1" x14ac:dyDescent="0.25">
      <c r="A53" s="66"/>
      <c r="B53" s="66"/>
      <c r="C53" s="47" t="s">
        <v>91</v>
      </c>
      <c r="D53" s="45" t="s">
        <v>92</v>
      </c>
      <c r="E53" s="47" t="s">
        <v>38</v>
      </c>
      <c r="F53" s="78" t="s">
        <v>44</v>
      </c>
      <c r="G53" s="78" t="s">
        <v>44</v>
      </c>
      <c r="H53" s="77"/>
      <c r="I53" s="18" t="s">
        <v>110</v>
      </c>
      <c r="J53" s="18" t="s">
        <v>110</v>
      </c>
      <c r="K53" s="75" t="s">
        <v>70</v>
      </c>
      <c r="L53" s="18" t="s">
        <v>99</v>
      </c>
      <c r="M53" s="17" t="s">
        <v>43</v>
      </c>
      <c r="N53" s="17" t="s">
        <v>43</v>
      </c>
      <c r="O53" s="18" t="s">
        <v>43</v>
      </c>
      <c r="P53" s="77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</row>
    <row r="54" spans="1:38" s="12" customFormat="1" ht="21" customHeight="1" thickBot="1" x14ac:dyDescent="0.25">
      <c r="A54" s="66"/>
      <c r="B54" s="66"/>
      <c r="C54" s="47" t="s">
        <v>49</v>
      </c>
      <c r="D54" s="45" t="s">
        <v>63</v>
      </c>
      <c r="E54" s="47" t="s">
        <v>66</v>
      </c>
      <c r="F54" s="44"/>
      <c r="G54" s="44"/>
      <c r="H54" s="76"/>
      <c r="I54" s="18" t="s">
        <v>53</v>
      </c>
      <c r="J54" s="18" t="s">
        <v>53</v>
      </c>
      <c r="K54" s="75" t="s">
        <v>71</v>
      </c>
      <c r="L54" s="47" t="s">
        <v>46</v>
      </c>
      <c r="M54" s="60"/>
      <c r="N54" s="60"/>
      <c r="O54" s="59"/>
      <c r="P54" s="76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</row>
    <row r="55" spans="1:38" s="12" customFormat="1" ht="24" customHeight="1" thickBot="1" x14ac:dyDescent="0.25">
      <c r="A55" s="66"/>
      <c r="B55" s="66"/>
      <c r="C55" s="47" t="s">
        <v>64</v>
      </c>
      <c r="D55" s="98" t="s">
        <v>93</v>
      </c>
      <c r="E55" s="78" t="s">
        <v>65</v>
      </c>
      <c r="F55" s="44"/>
      <c r="G55" s="44"/>
      <c r="H55" s="76"/>
      <c r="I55" s="18" t="s">
        <v>56</v>
      </c>
      <c r="J55" s="18" t="s">
        <v>56</v>
      </c>
      <c r="K55" s="75" t="s">
        <v>72</v>
      </c>
      <c r="L55" s="47" t="s">
        <v>11</v>
      </c>
      <c r="M55" s="11"/>
      <c r="N55" s="11"/>
      <c r="O55" s="11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</row>
    <row r="56" spans="1:38" s="12" customFormat="1" ht="28.5" customHeight="1" thickBot="1" x14ac:dyDescent="0.25">
      <c r="A56" s="66"/>
      <c r="B56" s="66"/>
      <c r="C56" s="78" t="s">
        <v>60</v>
      </c>
      <c r="D56" s="30"/>
      <c r="E56" s="44"/>
      <c r="F56" s="44"/>
      <c r="G56" s="44"/>
      <c r="H56" s="76"/>
      <c r="I56" s="47" t="s">
        <v>11</v>
      </c>
      <c r="J56" s="47" t="s">
        <v>11</v>
      </c>
      <c r="K56" s="84" t="s">
        <v>73</v>
      </c>
      <c r="L56" s="47" t="s">
        <v>39</v>
      </c>
      <c r="M56" s="44"/>
      <c r="N56" s="44"/>
      <c r="O56" s="44"/>
      <c r="P56" s="76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</row>
    <row r="57" spans="1:38" s="12" customFormat="1" ht="25.5" customHeight="1" x14ac:dyDescent="0.2">
      <c r="A57" s="66"/>
      <c r="B57" s="66"/>
      <c r="C57" s="30"/>
      <c r="D57" s="30"/>
      <c r="E57" s="44"/>
      <c r="F57" s="44"/>
      <c r="G57" s="44"/>
      <c r="H57" s="79"/>
      <c r="I57" s="47" t="s">
        <v>39</v>
      </c>
      <c r="J57" s="47" t="s">
        <v>39</v>
      </c>
      <c r="K57" s="44"/>
      <c r="L57" s="47" t="s">
        <v>70</v>
      </c>
      <c r="M57" s="44"/>
      <c r="N57" s="44"/>
      <c r="O57" s="44"/>
      <c r="P57" s="79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</row>
    <row r="58" spans="1:38" s="12" customFormat="1" ht="27" customHeight="1" x14ac:dyDescent="0.2">
      <c r="C58" s="30"/>
      <c r="D58" s="30"/>
      <c r="E58" s="44"/>
      <c r="F58" s="44"/>
      <c r="G58" s="44"/>
      <c r="H58" s="79"/>
      <c r="I58" s="47" t="s">
        <v>70</v>
      </c>
      <c r="J58" s="47" t="s">
        <v>70</v>
      </c>
      <c r="K58" s="44"/>
      <c r="L58" s="47" t="s">
        <v>71</v>
      </c>
      <c r="M58" s="44"/>
      <c r="N58" s="44"/>
      <c r="O58" s="44"/>
      <c r="P58" s="79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</row>
    <row r="59" spans="1:38" ht="20.25" customHeight="1" x14ac:dyDescent="0.2">
      <c r="B59" s="32"/>
      <c r="E59" s="44"/>
      <c r="F59" s="44"/>
      <c r="G59" s="44"/>
      <c r="H59" s="79"/>
      <c r="I59" s="47" t="s">
        <v>71</v>
      </c>
      <c r="J59" s="47" t="s">
        <v>71</v>
      </c>
      <c r="L59" s="47" t="s">
        <v>72</v>
      </c>
      <c r="M59" s="32"/>
      <c r="N59" s="32"/>
      <c r="O59" s="32"/>
      <c r="P59" s="8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</row>
    <row r="60" spans="1:38" ht="24" customHeight="1" thickBot="1" x14ac:dyDescent="0.25">
      <c r="B60" s="30"/>
      <c r="E60" s="32"/>
      <c r="F60" s="32"/>
      <c r="G60" s="32"/>
      <c r="H60" s="79"/>
      <c r="I60" s="47" t="s">
        <v>72</v>
      </c>
      <c r="J60" s="47" t="s">
        <v>72</v>
      </c>
      <c r="L60" s="78" t="s">
        <v>73</v>
      </c>
      <c r="M60" s="32"/>
      <c r="N60" s="32"/>
      <c r="O60" s="32"/>
      <c r="Q60" s="81"/>
      <c r="R60" s="81"/>
      <c r="S60" s="81"/>
      <c r="T60" s="81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</row>
    <row r="61" spans="1:38" ht="15.75" thickBot="1" x14ac:dyDescent="0.25">
      <c r="E61" s="32"/>
      <c r="F61" s="32"/>
      <c r="G61" s="32"/>
      <c r="H61" s="79"/>
      <c r="I61" s="78" t="s">
        <v>73</v>
      </c>
      <c r="J61" s="78" t="s">
        <v>73</v>
      </c>
      <c r="M61" s="30"/>
      <c r="N61" s="30"/>
      <c r="Q61" s="80"/>
      <c r="R61" s="80"/>
      <c r="S61" s="80"/>
      <c r="T61" s="8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</row>
    <row r="62" spans="1:38" ht="15" x14ac:dyDescent="0.2">
      <c r="E62" s="32"/>
      <c r="F62" s="32"/>
      <c r="G62" s="32"/>
      <c r="H62" s="79"/>
      <c r="M62" s="30"/>
      <c r="N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</row>
    <row r="63" spans="1:38" ht="15" x14ac:dyDescent="0.2">
      <c r="E63" s="32"/>
      <c r="F63" s="32"/>
      <c r="G63" s="32"/>
      <c r="H63" s="79"/>
      <c r="M63" s="30"/>
      <c r="N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</row>
    <row r="64" spans="1:38" ht="15" x14ac:dyDescent="0.2">
      <c r="E64" s="32"/>
      <c r="F64" s="32"/>
      <c r="G64" s="32"/>
      <c r="H64" s="79"/>
      <c r="M64" s="30"/>
      <c r="N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</row>
    <row r="65" spans="5:38" x14ac:dyDescent="0.2">
      <c r="E65" s="32"/>
      <c r="F65" s="32"/>
      <c r="G65" s="32"/>
      <c r="M65" s="30"/>
      <c r="N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</row>
    <row r="66" spans="5:38" x14ac:dyDescent="0.2">
      <c r="E66" s="32"/>
      <c r="F66" s="32"/>
      <c r="G66" s="32"/>
      <c r="M66" s="30"/>
      <c r="N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</row>
    <row r="67" spans="5:38" x14ac:dyDescent="0.2">
      <c r="E67" s="32"/>
      <c r="F67" s="32"/>
      <c r="G67" s="32"/>
      <c r="M67" s="30"/>
      <c r="N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</row>
    <row r="68" spans="5:38" x14ac:dyDescent="0.2">
      <c r="M68" s="30"/>
      <c r="N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</row>
    <row r="69" spans="5:38" x14ac:dyDescent="0.2">
      <c r="M69" s="30"/>
      <c r="N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</row>
    <row r="70" spans="5:38" x14ac:dyDescent="0.2">
      <c r="M70" s="30"/>
      <c r="N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</row>
    <row r="71" spans="5:38" x14ac:dyDescent="0.2">
      <c r="M71" s="30"/>
      <c r="N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</row>
    <row r="72" spans="5:38" x14ac:dyDescent="0.2">
      <c r="M72" s="30"/>
      <c r="N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</row>
    <row r="73" spans="5:38" x14ac:dyDescent="0.2">
      <c r="M73" s="30"/>
      <c r="N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</row>
    <row r="74" spans="5:38" x14ac:dyDescent="0.2">
      <c r="M74" s="30"/>
      <c r="N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</row>
    <row r="75" spans="5:38" x14ac:dyDescent="0.2">
      <c r="M75" s="30"/>
      <c r="N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</row>
    <row r="76" spans="5:38" x14ac:dyDescent="0.2">
      <c r="M76" s="30"/>
      <c r="N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</row>
    <row r="77" spans="5:38" x14ac:dyDescent="0.2">
      <c r="M77" s="30"/>
      <c r="N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</row>
    <row r="78" spans="5:38" x14ac:dyDescent="0.2">
      <c r="M78" s="30"/>
      <c r="N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</row>
    <row r="79" spans="5:38" x14ac:dyDescent="0.2">
      <c r="M79" s="30"/>
      <c r="N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</row>
    <row r="80" spans="5:38" x14ac:dyDescent="0.2">
      <c r="M80" s="30"/>
      <c r="N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</row>
    <row r="81" spans="13:38" x14ac:dyDescent="0.2">
      <c r="M81" s="30"/>
      <c r="N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</row>
    <row r="82" spans="13:38" x14ac:dyDescent="0.2">
      <c r="M82" s="30"/>
      <c r="N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</row>
    <row r="83" spans="13:38" x14ac:dyDescent="0.2">
      <c r="M83" s="30"/>
      <c r="N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</row>
    <row r="84" spans="13:38" x14ac:dyDescent="0.2">
      <c r="M84" s="30"/>
      <c r="N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</row>
    <row r="85" spans="13:38" x14ac:dyDescent="0.2">
      <c r="M85" s="30"/>
      <c r="N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</row>
    <row r="86" spans="13:38" x14ac:dyDescent="0.2">
      <c r="M86" s="30"/>
      <c r="N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</row>
    <row r="87" spans="13:38" x14ac:dyDescent="0.2">
      <c r="M87" s="30"/>
      <c r="N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</row>
    <row r="88" spans="13:38" x14ac:dyDescent="0.2">
      <c r="M88" s="30"/>
      <c r="N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</row>
    <row r="89" spans="13:38" x14ac:dyDescent="0.2">
      <c r="M89" s="30"/>
      <c r="N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</row>
    <row r="90" spans="13:38" x14ac:dyDescent="0.2">
      <c r="M90" s="30"/>
      <c r="N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</row>
    <row r="91" spans="13:38" x14ac:dyDescent="0.2">
      <c r="M91" s="30"/>
      <c r="N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</row>
    <row r="92" spans="13:38" x14ac:dyDescent="0.2">
      <c r="M92" s="30"/>
      <c r="N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</row>
    <row r="93" spans="13:38" x14ac:dyDescent="0.2">
      <c r="M93" s="30"/>
      <c r="N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</row>
    <row r="94" spans="13:38" x14ac:dyDescent="0.2">
      <c r="M94" s="30"/>
      <c r="N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</row>
    <row r="95" spans="13:38" x14ac:dyDescent="0.2">
      <c r="M95" s="30"/>
      <c r="N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</row>
    <row r="96" spans="13:38" x14ac:dyDescent="0.2">
      <c r="M96" s="30"/>
      <c r="N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</row>
    <row r="97" spans="13:38" x14ac:dyDescent="0.2">
      <c r="M97" s="30"/>
      <c r="N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</row>
    <row r="98" spans="13:38" x14ac:dyDescent="0.2">
      <c r="M98" s="30"/>
      <c r="N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</row>
    <row r="99" spans="13:38" x14ac:dyDescent="0.2">
      <c r="M99" s="30"/>
      <c r="N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</row>
    <row r="100" spans="13:38" x14ac:dyDescent="0.2">
      <c r="M100" s="30"/>
      <c r="N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</row>
    <row r="101" spans="13:38" x14ac:dyDescent="0.2">
      <c r="M101" s="30"/>
      <c r="N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</row>
    <row r="102" spans="13:38" x14ac:dyDescent="0.2">
      <c r="M102" s="30"/>
      <c r="N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</row>
    <row r="103" spans="13:38" x14ac:dyDescent="0.2">
      <c r="M103" s="30"/>
      <c r="N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</row>
    <row r="104" spans="13:38" x14ac:dyDescent="0.2">
      <c r="M104" s="30"/>
      <c r="N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</row>
    <row r="105" spans="13:38" x14ac:dyDescent="0.2">
      <c r="M105" s="30"/>
      <c r="N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</row>
    <row r="106" spans="13:38" x14ac:dyDescent="0.2">
      <c r="M106" s="30"/>
      <c r="N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</row>
    <row r="107" spans="13:38" x14ac:dyDescent="0.2">
      <c r="M107" s="30"/>
      <c r="N107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AJ107"/>
  <sheetViews>
    <sheetView topLeftCell="B1" zoomScale="60" workbookViewId="0">
      <selection activeCell="F16" sqref="F16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6" width="30.5703125" style="30" customWidth="1"/>
    <col min="7" max="7" width="21.42578125" style="30" customWidth="1"/>
    <col min="8" max="10" width="30.5703125" style="30" customWidth="1"/>
    <col min="11" max="12" width="30.28515625" style="5" customWidth="1"/>
    <col min="13" max="13" width="30.28515625" style="30" customWidth="1"/>
    <col min="14" max="14" width="21.42578125" style="30" customWidth="1"/>
    <col min="15" max="15" width="31.42578125" style="5" customWidth="1"/>
    <col min="16" max="17" width="28.85546875" style="5" customWidth="1"/>
    <col min="18" max="18" width="31.42578125" style="5" customWidth="1"/>
    <col min="19" max="19" width="23.140625" style="5" customWidth="1"/>
    <col min="20" max="16384" width="16.7109375" style="5"/>
  </cols>
  <sheetData>
    <row r="1" spans="1:18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4"/>
      <c r="L1" s="4"/>
      <c r="M1" s="96"/>
      <c r="N1" s="3"/>
      <c r="O1" s="4"/>
      <c r="P1" s="4"/>
      <c r="Q1" s="4"/>
      <c r="R1" s="4"/>
    </row>
    <row r="2" spans="1:18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</row>
    <row r="3" spans="1:18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</row>
    <row r="4" spans="1:18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</row>
    <row r="5" spans="1:18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</row>
    <row r="6" spans="1:18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</row>
    <row r="7" spans="1:18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</row>
    <row r="8" spans="1:18" ht="21.75" customHeight="1" x14ac:dyDescent="0.2">
      <c r="B8" s="7">
        <v>37347</v>
      </c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</row>
    <row r="9" spans="1:18" ht="13.5" thickBot="1" x14ac:dyDescent="0.25">
      <c r="A9" s="2" t="s">
        <v>2</v>
      </c>
      <c r="B9" s="2" t="s">
        <v>2</v>
      </c>
      <c r="C9" s="9" t="s">
        <v>57</v>
      </c>
      <c r="D9" s="9" t="s">
        <v>57</v>
      </c>
      <c r="E9" s="10" t="s">
        <v>3</v>
      </c>
      <c r="F9" s="10" t="s">
        <v>3</v>
      </c>
      <c r="G9" s="11"/>
      <c r="H9" s="10" t="s">
        <v>57</v>
      </c>
      <c r="I9" s="10" t="s">
        <v>57</v>
      </c>
      <c r="J9" s="10" t="s">
        <v>57</v>
      </c>
      <c r="K9" s="89" t="s">
        <v>4</v>
      </c>
      <c r="L9" s="89" t="s">
        <v>4</v>
      </c>
      <c r="M9" s="89" t="s">
        <v>4</v>
      </c>
      <c r="N9" s="11"/>
      <c r="O9" s="12"/>
      <c r="P9" s="12"/>
      <c r="Q9" s="12"/>
      <c r="R9" s="12"/>
    </row>
    <row r="10" spans="1:18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5" t="s">
        <v>7</v>
      </c>
      <c r="G10" s="11"/>
      <c r="H10" s="15" t="s">
        <v>45</v>
      </c>
      <c r="I10" s="15" t="s">
        <v>45</v>
      </c>
      <c r="J10" s="85" t="s">
        <v>45</v>
      </c>
      <c r="K10" s="48" t="s">
        <v>7</v>
      </c>
      <c r="L10" s="15" t="s">
        <v>7</v>
      </c>
      <c r="M10" s="15" t="s">
        <v>67</v>
      </c>
      <c r="N10" s="11"/>
    </row>
    <row r="11" spans="1:18" x14ac:dyDescent="0.2">
      <c r="A11" s="16" t="s">
        <v>8</v>
      </c>
      <c r="B11" s="16" t="s">
        <v>9</v>
      </c>
      <c r="C11" s="17" t="s">
        <v>10</v>
      </c>
      <c r="D11" s="17" t="s">
        <v>10</v>
      </c>
      <c r="E11" s="18" t="s">
        <v>10</v>
      </c>
      <c r="F11" s="18" t="s">
        <v>11</v>
      </c>
      <c r="G11" s="11"/>
      <c r="H11" s="18" t="s">
        <v>11</v>
      </c>
      <c r="I11" s="18" t="s">
        <v>46</v>
      </c>
      <c r="J11" s="11" t="s">
        <v>46</v>
      </c>
      <c r="K11" s="18" t="s">
        <v>10</v>
      </c>
      <c r="L11" s="18" t="s">
        <v>10</v>
      </c>
      <c r="M11" s="18" t="s">
        <v>10</v>
      </c>
      <c r="N11" s="11"/>
    </row>
    <row r="12" spans="1:18" x14ac:dyDescent="0.2">
      <c r="A12" s="16" t="s">
        <v>12</v>
      </c>
      <c r="B12" s="16" t="s">
        <v>12</v>
      </c>
      <c r="C12" s="19"/>
      <c r="D12" s="19"/>
      <c r="E12" s="21">
        <v>0</v>
      </c>
      <c r="F12" s="21">
        <v>22.25</v>
      </c>
      <c r="G12" s="22"/>
      <c r="H12" s="21">
        <v>121</v>
      </c>
      <c r="I12" s="21"/>
      <c r="J12" s="97"/>
      <c r="K12" s="91"/>
      <c r="L12" s="23"/>
      <c r="M12" s="23"/>
      <c r="N12" s="22"/>
    </row>
    <row r="13" spans="1:18" ht="43.5" customHeight="1" thickBot="1" x14ac:dyDescent="0.25">
      <c r="A13" s="24"/>
      <c r="B13" s="24"/>
      <c r="C13" s="25" t="s">
        <v>13</v>
      </c>
      <c r="D13" s="25" t="s">
        <v>13</v>
      </c>
      <c r="E13" s="27" t="s">
        <v>51</v>
      </c>
      <c r="F13" s="27" t="s">
        <v>51</v>
      </c>
      <c r="G13" s="28"/>
      <c r="H13" s="27" t="s">
        <v>51</v>
      </c>
      <c r="I13" s="27" t="s">
        <v>50</v>
      </c>
      <c r="J13" s="26" t="s">
        <v>50</v>
      </c>
      <c r="K13" s="29" t="s">
        <v>13</v>
      </c>
      <c r="L13" s="90" t="s">
        <v>13</v>
      </c>
      <c r="M13" s="90" t="s">
        <v>13</v>
      </c>
      <c r="O13" s="31"/>
      <c r="P13" s="31"/>
      <c r="Q13" s="31"/>
      <c r="R13" s="31"/>
    </row>
    <row r="14" spans="1:18" x14ac:dyDescent="0.2">
      <c r="A14" s="24"/>
      <c r="B14" s="24"/>
      <c r="C14" s="17"/>
      <c r="D14" s="17"/>
      <c r="E14" s="18"/>
      <c r="F14" s="18"/>
      <c r="G14" s="32"/>
      <c r="H14" s="18"/>
      <c r="I14" s="18"/>
      <c r="J14" s="11"/>
      <c r="K14" s="55"/>
      <c r="L14" s="18"/>
      <c r="M14" s="18"/>
      <c r="N14" s="92"/>
      <c r="O14" s="33"/>
      <c r="P14" s="33"/>
      <c r="Q14" s="33"/>
      <c r="R14" s="33"/>
    </row>
    <row r="15" spans="1:18" ht="21" customHeight="1" thickBot="1" x14ac:dyDescent="0.25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6"/>
      <c r="H15" s="34" t="s">
        <v>69</v>
      </c>
      <c r="I15" s="87" t="s">
        <v>69</v>
      </c>
      <c r="J15" s="88" t="s">
        <v>69</v>
      </c>
      <c r="K15" s="87" t="s">
        <v>69</v>
      </c>
      <c r="L15" s="87" t="s">
        <v>69</v>
      </c>
      <c r="M15" s="87" t="s">
        <v>69</v>
      </c>
      <c r="N15" s="88"/>
      <c r="O15" s="34"/>
      <c r="P15" s="35"/>
      <c r="Q15" s="35"/>
      <c r="R15" s="35"/>
    </row>
    <row r="16" spans="1:18" s="30" customFormat="1" ht="26.25" customHeight="1" thickBot="1" x14ac:dyDescent="0.25">
      <c r="A16" s="36"/>
      <c r="B16" s="36"/>
      <c r="C16" s="82" t="s">
        <v>87</v>
      </c>
      <c r="D16" s="82" t="s">
        <v>88</v>
      </c>
      <c r="E16" s="82" t="s">
        <v>83</v>
      </c>
      <c r="F16" s="46" t="s">
        <v>89</v>
      </c>
      <c r="G16" s="17"/>
      <c r="H16" s="82" t="s">
        <v>90</v>
      </c>
      <c r="I16" s="82" t="s">
        <v>78</v>
      </c>
      <c r="J16" s="82" t="s">
        <v>95</v>
      </c>
      <c r="K16" s="60" t="s">
        <v>85</v>
      </c>
      <c r="L16" s="60" t="s">
        <v>86</v>
      </c>
      <c r="M16" s="60" t="s">
        <v>84</v>
      </c>
      <c r="N16" s="18"/>
      <c r="O16" s="37" t="s">
        <v>14</v>
      </c>
      <c r="P16" s="38" t="s">
        <v>15</v>
      </c>
      <c r="Q16" s="39" t="s">
        <v>16</v>
      </c>
      <c r="R16" s="40" t="s">
        <v>17</v>
      </c>
    </row>
    <row r="17" spans="1:18" ht="15.75" thickBot="1" x14ac:dyDescent="0.25">
      <c r="A17" s="41" t="s">
        <v>18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5"/>
      <c r="H17" s="43" t="s">
        <v>68</v>
      </c>
      <c r="I17" s="43" t="s">
        <v>20</v>
      </c>
      <c r="J17" s="43" t="s">
        <v>20</v>
      </c>
      <c r="K17" s="15" t="s">
        <v>20</v>
      </c>
      <c r="L17" s="46" t="s">
        <v>20</v>
      </c>
      <c r="M17" s="46" t="s">
        <v>20</v>
      </c>
      <c r="N17" s="47"/>
      <c r="O17" s="48"/>
      <c r="P17" s="15"/>
      <c r="Q17" s="15"/>
      <c r="R17" s="15"/>
    </row>
    <row r="18" spans="1:18" s="32" customFormat="1" x14ac:dyDescent="0.2">
      <c r="A18" s="49">
        <v>2400</v>
      </c>
      <c r="B18" s="50" t="s">
        <v>21</v>
      </c>
      <c r="C18" s="49">
        <v>0</v>
      </c>
      <c r="D18" s="49">
        <v>0</v>
      </c>
      <c r="E18" s="49">
        <v>0</v>
      </c>
      <c r="F18" s="49">
        <v>0</v>
      </c>
      <c r="G18" s="45"/>
      <c r="H18" s="49">
        <v>0</v>
      </c>
      <c r="I18" s="49">
        <v>0</v>
      </c>
      <c r="J18" s="49">
        <v>0</v>
      </c>
      <c r="K18" s="52">
        <v>0</v>
      </c>
      <c r="L18" s="93">
        <v>0</v>
      </c>
      <c r="M18" s="52">
        <v>0</v>
      </c>
      <c r="N18" s="51"/>
      <c r="O18" s="48">
        <f>SUM(C18:M18)</f>
        <v>0</v>
      </c>
      <c r="P18" s="48">
        <f>SUM(C18:D18,H18:J18)</f>
        <v>0</v>
      </c>
      <c r="Q18" s="48">
        <f>SUM(E18:F18)</f>
        <v>0</v>
      </c>
      <c r="R18" s="15">
        <f>SUM(K18:M18)</f>
        <v>0</v>
      </c>
    </row>
    <row r="19" spans="1:18" x14ac:dyDescent="0.2">
      <c r="A19" s="53" t="s">
        <v>21</v>
      </c>
      <c r="B19" s="53" t="s">
        <v>22</v>
      </c>
      <c r="C19" s="53">
        <v>0</v>
      </c>
      <c r="D19" s="53">
        <v>0</v>
      </c>
      <c r="E19" s="53">
        <v>0</v>
      </c>
      <c r="F19" s="53">
        <v>25</v>
      </c>
      <c r="G19" s="45"/>
      <c r="H19" s="53">
        <v>0</v>
      </c>
      <c r="I19" s="53">
        <v>0</v>
      </c>
      <c r="J19" s="53">
        <v>0</v>
      </c>
      <c r="K19" s="54">
        <v>0</v>
      </c>
      <c r="L19" s="94">
        <v>0</v>
      </c>
      <c r="M19" s="54">
        <v>0</v>
      </c>
      <c r="N19" s="51"/>
      <c r="O19" s="55">
        <f t="shared" ref="O19:O42" si="0">SUM(C19:M19)</f>
        <v>25</v>
      </c>
      <c r="P19" s="55">
        <f t="shared" ref="P19:P42" si="1">SUM(C19:D19,H19:J19)</f>
        <v>0</v>
      </c>
      <c r="Q19" s="55">
        <f t="shared" ref="Q19:Q42" si="2">SUM(E19:F19)</f>
        <v>25</v>
      </c>
      <c r="R19" s="18">
        <f t="shared" ref="R19:R42" si="3">SUM(K19:M19)</f>
        <v>0</v>
      </c>
    </row>
    <row r="20" spans="1:18" x14ac:dyDescent="0.2">
      <c r="A20" s="53" t="s">
        <v>22</v>
      </c>
      <c r="B20" s="53" t="s">
        <v>23</v>
      </c>
      <c r="C20" s="53">
        <v>0</v>
      </c>
      <c r="D20" s="53">
        <v>0</v>
      </c>
      <c r="E20" s="53">
        <v>0</v>
      </c>
      <c r="F20" s="53">
        <v>25</v>
      </c>
      <c r="G20" s="45"/>
      <c r="H20" s="53">
        <v>0</v>
      </c>
      <c r="I20" s="53">
        <v>0</v>
      </c>
      <c r="J20" s="53">
        <v>0</v>
      </c>
      <c r="K20" s="54">
        <v>0</v>
      </c>
      <c r="L20" s="94">
        <v>0</v>
      </c>
      <c r="M20" s="54">
        <v>0</v>
      </c>
      <c r="N20" s="51"/>
      <c r="O20" s="55">
        <f t="shared" si="0"/>
        <v>25</v>
      </c>
      <c r="P20" s="55">
        <f t="shared" si="1"/>
        <v>0</v>
      </c>
      <c r="Q20" s="55">
        <f t="shared" si="2"/>
        <v>25</v>
      </c>
      <c r="R20" s="18">
        <f t="shared" si="3"/>
        <v>0</v>
      </c>
    </row>
    <row r="21" spans="1:18" x14ac:dyDescent="0.2">
      <c r="A21" s="53" t="s">
        <v>23</v>
      </c>
      <c r="B21" s="53" t="s">
        <v>24</v>
      </c>
      <c r="C21" s="53">
        <v>0</v>
      </c>
      <c r="D21" s="53">
        <v>0</v>
      </c>
      <c r="E21" s="53">
        <v>0</v>
      </c>
      <c r="F21" s="53">
        <v>25</v>
      </c>
      <c r="G21" s="45"/>
      <c r="H21" s="53">
        <v>0</v>
      </c>
      <c r="I21" s="53">
        <v>0</v>
      </c>
      <c r="J21" s="53">
        <v>0</v>
      </c>
      <c r="K21" s="54">
        <v>0</v>
      </c>
      <c r="L21" s="94">
        <v>0</v>
      </c>
      <c r="M21" s="54">
        <v>0</v>
      </c>
      <c r="N21" s="51"/>
      <c r="O21" s="55">
        <f t="shared" si="0"/>
        <v>25</v>
      </c>
      <c r="P21" s="55">
        <f t="shared" si="1"/>
        <v>0</v>
      </c>
      <c r="Q21" s="55">
        <f t="shared" si="2"/>
        <v>25</v>
      </c>
      <c r="R21" s="18">
        <f t="shared" si="3"/>
        <v>0</v>
      </c>
    </row>
    <row r="22" spans="1:18" x14ac:dyDescent="0.2">
      <c r="A22" s="53" t="s">
        <v>24</v>
      </c>
      <c r="B22" s="53" t="s">
        <v>25</v>
      </c>
      <c r="C22" s="53">
        <v>0</v>
      </c>
      <c r="D22" s="53">
        <v>0</v>
      </c>
      <c r="E22" s="53">
        <v>0</v>
      </c>
      <c r="F22" s="53">
        <v>25</v>
      </c>
      <c r="G22" s="45"/>
      <c r="H22" s="53">
        <v>0</v>
      </c>
      <c r="I22" s="53">
        <v>0</v>
      </c>
      <c r="J22" s="53">
        <v>0</v>
      </c>
      <c r="K22" s="54">
        <v>0</v>
      </c>
      <c r="L22" s="94">
        <v>0</v>
      </c>
      <c r="M22" s="54">
        <v>0</v>
      </c>
      <c r="N22" s="51"/>
      <c r="O22" s="55">
        <f t="shared" si="0"/>
        <v>25</v>
      </c>
      <c r="P22" s="55">
        <f t="shared" si="1"/>
        <v>0</v>
      </c>
      <c r="Q22" s="55">
        <f t="shared" si="2"/>
        <v>25</v>
      </c>
      <c r="R22" s="18">
        <f t="shared" si="3"/>
        <v>0</v>
      </c>
    </row>
    <row r="23" spans="1:18" x14ac:dyDescent="0.2">
      <c r="A23" s="53" t="s">
        <v>25</v>
      </c>
      <c r="B23" s="53" t="s">
        <v>26</v>
      </c>
      <c r="C23" s="53">
        <v>0</v>
      </c>
      <c r="D23" s="53">
        <v>0</v>
      </c>
      <c r="E23" s="53">
        <v>0</v>
      </c>
      <c r="F23" s="53">
        <v>25</v>
      </c>
      <c r="G23" s="45"/>
      <c r="H23" s="53">
        <v>0</v>
      </c>
      <c r="I23" s="53">
        <v>0</v>
      </c>
      <c r="J23" s="53">
        <v>0</v>
      </c>
      <c r="K23" s="54">
        <v>0</v>
      </c>
      <c r="L23" s="94">
        <v>0</v>
      </c>
      <c r="M23" s="54">
        <v>0</v>
      </c>
      <c r="N23" s="51"/>
      <c r="O23" s="55">
        <f t="shared" si="0"/>
        <v>25</v>
      </c>
      <c r="P23" s="55">
        <f t="shared" si="1"/>
        <v>0</v>
      </c>
      <c r="Q23" s="55">
        <f t="shared" si="2"/>
        <v>25</v>
      </c>
      <c r="R23" s="18">
        <f t="shared" si="3"/>
        <v>0</v>
      </c>
    </row>
    <row r="24" spans="1:18" x14ac:dyDescent="0.2">
      <c r="A24" s="53" t="s">
        <v>26</v>
      </c>
      <c r="B24" s="53" t="s">
        <v>27</v>
      </c>
      <c r="C24" s="53">
        <v>0</v>
      </c>
      <c r="D24" s="53">
        <v>0</v>
      </c>
      <c r="E24" s="53">
        <v>0</v>
      </c>
      <c r="F24" s="53">
        <v>25</v>
      </c>
      <c r="G24" s="45"/>
      <c r="H24" s="53">
        <v>0</v>
      </c>
      <c r="I24" s="53">
        <v>0</v>
      </c>
      <c r="J24" s="53">
        <v>0</v>
      </c>
      <c r="K24" s="54">
        <v>0</v>
      </c>
      <c r="L24" s="94">
        <v>0</v>
      </c>
      <c r="M24" s="54">
        <v>0</v>
      </c>
      <c r="N24" s="51"/>
      <c r="O24" s="55">
        <f t="shared" si="0"/>
        <v>25</v>
      </c>
      <c r="P24" s="55">
        <f t="shared" si="1"/>
        <v>0</v>
      </c>
      <c r="Q24" s="55">
        <f t="shared" si="2"/>
        <v>25</v>
      </c>
      <c r="R24" s="18">
        <f t="shared" si="3"/>
        <v>0</v>
      </c>
    </row>
    <row r="25" spans="1:18" s="30" customFormat="1" x14ac:dyDescent="0.2">
      <c r="A25" s="53" t="s">
        <v>27</v>
      </c>
      <c r="B25" s="53" t="s">
        <v>28</v>
      </c>
      <c r="C25" s="53">
        <v>25</v>
      </c>
      <c r="D25" s="53">
        <v>25</v>
      </c>
      <c r="E25" s="53">
        <v>30</v>
      </c>
      <c r="F25" s="53">
        <v>0</v>
      </c>
      <c r="G25" s="45"/>
      <c r="H25" s="53">
        <v>-50</v>
      </c>
      <c r="I25" s="53">
        <v>-25</v>
      </c>
      <c r="J25" s="53">
        <v>-25</v>
      </c>
      <c r="K25" s="54">
        <v>50</v>
      </c>
      <c r="L25" s="94">
        <v>30</v>
      </c>
      <c r="M25" s="54">
        <v>-53</v>
      </c>
      <c r="N25" s="51"/>
      <c r="O25" s="55">
        <f t="shared" si="0"/>
        <v>7</v>
      </c>
      <c r="P25" s="55">
        <f t="shared" si="1"/>
        <v>-50</v>
      </c>
      <c r="Q25" s="55">
        <f t="shared" si="2"/>
        <v>30</v>
      </c>
      <c r="R25" s="18">
        <f t="shared" si="3"/>
        <v>27</v>
      </c>
    </row>
    <row r="26" spans="1:18" s="30" customFormat="1" x14ac:dyDescent="0.2">
      <c r="A26" s="53" t="s">
        <v>28</v>
      </c>
      <c r="B26" s="53" t="s">
        <v>29</v>
      </c>
      <c r="C26" s="53">
        <v>25</v>
      </c>
      <c r="D26" s="53">
        <v>25</v>
      </c>
      <c r="E26" s="53">
        <v>30</v>
      </c>
      <c r="F26" s="53">
        <v>0</v>
      </c>
      <c r="G26" s="45"/>
      <c r="H26" s="53">
        <v>-50</v>
      </c>
      <c r="I26" s="53">
        <v>-25</v>
      </c>
      <c r="J26" s="53">
        <v>-25</v>
      </c>
      <c r="K26" s="54">
        <v>50</v>
      </c>
      <c r="L26" s="94">
        <v>30</v>
      </c>
      <c r="M26" s="54">
        <v>-53</v>
      </c>
      <c r="N26" s="51"/>
      <c r="O26" s="55">
        <f t="shared" si="0"/>
        <v>7</v>
      </c>
      <c r="P26" s="55">
        <f t="shared" si="1"/>
        <v>-50</v>
      </c>
      <c r="Q26" s="55">
        <f t="shared" si="2"/>
        <v>30</v>
      </c>
      <c r="R26" s="18">
        <f t="shared" si="3"/>
        <v>27</v>
      </c>
    </row>
    <row r="27" spans="1:18" s="30" customFormat="1" x14ac:dyDescent="0.2">
      <c r="A27" s="53" t="s">
        <v>29</v>
      </c>
      <c r="B27" s="53" t="s">
        <v>30</v>
      </c>
      <c r="C27" s="53">
        <v>25</v>
      </c>
      <c r="D27" s="53">
        <v>25</v>
      </c>
      <c r="E27" s="53">
        <v>30</v>
      </c>
      <c r="F27" s="53">
        <v>0</v>
      </c>
      <c r="G27" s="45"/>
      <c r="H27" s="53">
        <v>-50</v>
      </c>
      <c r="I27" s="53">
        <v>-25</v>
      </c>
      <c r="J27" s="53">
        <v>-25</v>
      </c>
      <c r="K27" s="54">
        <v>50</v>
      </c>
      <c r="L27" s="94">
        <v>30</v>
      </c>
      <c r="M27" s="54">
        <v>-53</v>
      </c>
      <c r="N27" s="51"/>
      <c r="O27" s="55">
        <f t="shared" si="0"/>
        <v>7</v>
      </c>
      <c r="P27" s="55">
        <f t="shared" si="1"/>
        <v>-50</v>
      </c>
      <c r="Q27" s="55">
        <f t="shared" si="2"/>
        <v>30</v>
      </c>
      <c r="R27" s="18">
        <f t="shared" si="3"/>
        <v>27</v>
      </c>
    </row>
    <row r="28" spans="1:18" s="30" customFormat="1" x14ac:dyDescent="0.2">
      <c r="A28" s="53">
        <v>1000</v>
      </c>
      <c r="B28" s="53">
        <v>1100</v>
      </c>
      <c r="C28" s="53">
        <v>25</v>
      </c>
      <c r="D28" s="53">
        <v>25</v>
      </c>
      <c r="E28" s="53">
        <v>30</v>
      </c>
      <c r="F28" s="53">
        <v>0</v>
      </c>
      <c r="G28" s="45"/>
      <c r="H28" s="53">
        <v>-50</v>
      </c>
      <c r="I28" s="53">
        <v>-25</v>
      </c>
      <c r="J28" s="53">
        <v>-25</v>
      </c>
      <c r="K28" s="54">
        <v>50</v>
      </c>
      <c r="L28" s="94">
        <v>30</v>
      </c>
      <c r="M28" s="54">
        <v>-53</v>
      </c>
      <c r="N28" s="51"/>
      <c r="O28" s="55">
        <f t="shared" si="0"/>
        <v>7</v>
      </c>
      <c r="P28" s="55">
        <f t="shared" si="1"/>
        <v>-50</v>
      </c>
      <c r="Q28" s="55">
        <f t="shared" si="2"/>
        <v>30</v>
      </c>
      <c r="R28" s="18">
        <f t="shared" si="3"/>
        <v>27</v>
      </c>
    </row>
    <row r="29" spans="1:18" s="30" customFormat="1" x14ac:dyDescent="0.2">
      <c r="A29" s="53">
        <v>1100</v>
      </c>
      <c r="B29" s="53">
        <v>1200</v>
      </c>
      <c r="C29" s="53">
        <v>25</v>
      </c>
      <c r="D29" s="53">
        <v>25</v>
      </c>
      <c r="E29" s="53">
        <v>30</v>
      </c>
      <c r="F29" s="53">
        <v>0</v>
      </c>
      <c r="G29" s="45"/>
      <c r="H29" s="53">
        <v>-50</v>
      </c>
      <c r="I29" s="53">
        <v>-25</v>
      </c>
      <c r="J29" s="53">
        <v>-25</v>
      </c>
      <c r="K29" s="54">
        <v>50</v>
      </c>
      <c r="L29" s="94">
        <v>30</v>
      </c>
      <c r="M29" s="54">
        <v>-53</v>
      </c>
      <c r="N29" s="51"/>
      <c r="O29" s="55">
        <f t="shared" si="0"/>
        <v>7</v>
      </c>
      <c r="P29" s="55">
        <f t="shared" si="1"/>
        <v>-50</v>
      </c>
      <c r="Q29" s="55">
        <f t="shared" si="2"/>
        <v>30</v>
      </c>
      <c r="R29" s="18">
        <f t="shared" si="3"/>
        <v>27</v>
      </c>
    </row>
    <row r="30" spans="1:18" s="30" customFormat="1" x14ac:dyDescent="0.2">
      <c r="A30" s="53">
        <v>1200</v>
      </c>
      <c r="B30" s="53">
        <v>1300</v>
      </c>
      <c r="C30" s="53">
        <v>25</v>
      </c>
      <c r="D30" s="53">
        <v>25</v>
      </c>
      <c r="E30" s="53">
        <v>30</v>
      </c>
      <c r="F30" s="53">
        <v>0</v>
      </c>
      <c r="G30" s="45"/>
      <c r="H30" s="53">
        <v>-50</v>
      </c>
      <c r="I30" s="53">
        <v>-25</v>
      </c>
      <c r="J30" s="53">
        <v>-25</v>
      </c>
      <c r="K30" s="54">
        <v>50</v>
      </c>
      <c r="L30" s="94">
        <v>30</v>
      </c>
      <c r="M30" s="54">
        <v>-53</v>
      </c>
      <c r="N30" s="51"/>
      <c r="O30" s="55">
        <f t="shared" si="0"/>
        <v>7</v>
      </c>
      <c r="P30" s="55">
        <f t="shared" si="1"/>
        <v>-50</v>
      </c>
      <c r="Q30" s="55">
        <f t="shared" si="2"/>
        <v>30</v>
      </c>
      <c r="R30" s="18">
        <f t="shared" si="3"/>
        <v>27</v>
      </c>
    </row>
    <row r="31" spans="1:18" s="30" customFormat="1" x14ac:dyDescent="0.2">
      <c r="A31" s="53">
        <v>1300</v>
      </c>
      <c r="B31" s="53">
        <v>1400</v>
      </c>
      <c r="C31" s="53">
        <v>25</v>
      </c>
      <c r="D31" s="53">
        <v>25</v>
      </c>
      <c r="E31" s="53">
        <v>30</v>
      </c>
      <c r="F31" s="53">
        <v>0</v>
      </c>
      <c r="G31" s="45"/>
      <c r="H31" s="53">
        <v>-50</v>
      </c>
      <c r="I31" s="53">
        <v>-25</v>
      </c>
      <c r="J31" s="53">
        <v>-25</v>
      </c>
      <c r="K31" s="54">
        <v>50</v>
      </c>
      <c r="L31" s="94">
        <v>30</v>
      </c>
      <c r="M31" s="54">
        <v>-53</v>
      </c>
      <c r="N31" s="51"/>
      <c r="O31" s="55">
        <f t="shared" si="0"/>
        <v>7</v>
      </c>
      <c r="P31" s="55">
        <f t="shared" si="1"/>
        <v>-50</v>
      </c>
      <c r="Q31" s="55">
        <f t="shared" si="2"/>
        <v>30</v>
      </c>
      <c r="R31" s="18">
        <f t="shared" si="3"/>
        <v>27</v>
      </c>
    </row>
    <row r="32" spans="1:18" s="30" customFormat="1" x14ac:dyDescent="0.2">
      <c r="A32" s="53">
        <v>1400</v>
      </c>
      <c r="B32" s="53">
        <v>1500</v>
      </c>
      <c r="C32" s="53">
        <v>25</v>
      </c>
      <c r="D32" s="53">
        <v>25</v>
      </c>
      <c r="E32" s="53">
        <v>30</v>
      </c>
      <c r="F32" s="53">
        <v>0</v>
      </c>
      <c r="G32" s="45"/>
      <c r="H32" s="53">
        <v>-50</v>
      </c>
      <c r="I32" s="53">
        <v>-25</v>
      </c>
      <c r="J32" s="53">
        <v>-25</v>
      </c>
      <c r="K32" s="54">
        <v>50</v>
      </c>
      <c r="L32" s="94">
        <v>30</v>
      </c>
      <c r="M32" s="54">
        <v>-53</v>
      </c>
      <c r="N32" s="51"/>
      <c r="O32" s="55">
        <f t="shared" si="0"/>
        <v>7</v>
      </c>
      <c r="P32" s="55">
        <f t="shared" si="1"/>
        <v>-50</v>
      </c>
      <c r="Q32" s="55">
        <f t="shared" si="2"/>
        <v>30</v>
      </c>
      <c r="R32" s="18">
        <f t="shared" si="3"/>
        <v>27</v>
      </c>
    </row>
    <row r="33" spans="1:20" s="30" customFormat="1" x14ac:dyDescent="0.2">
      <c r="A33" s="53">
        <v>1500</v>
      </c>
      <c r="B33" s="53">
        <v>1600</v>
      </c>
      <c r="C33" s="53">
        <v>25</v>
      </c>
      <c r="D33" s="53">
        <v>25</v>
      </c>
      <c r="E33" s="53">
        <v>30</v>
      </c>
      <c r="F33" s="53">
        <v>0</v>
      </c>
      <c r="G33" s="45"/>
      <c r="H33" s="53">
        <v>-50</v>
      </c>
      <c r="I33" s="53">
        <v>-25</v>
      </c>
      <c r="J33" s="53">
        <v>-25</v>
      </c>
      <c r="K33" s="54">
        <v>50</v>
      </c>
      <c r="L33" s="94">
        <v>30</v>
      </c>
      <c r="M33" s="54">
        <v>-53</v>
      </c>
      <c r="N33" s="51"/>
      <c r="O33" s="55">
        <f t="shared" si="0"/>
        <v>7</v>
      </c>
      <c r="P33" s="55">
        <f t="shared" si="1"/>
        <v>-50</v>
      </c>
      <c r="Q33" s="55">
        <f t="shared" si="2"/>
        <v>30</v>
      </c>
      <c r="R33" s="18">
        <f t="shared" si="3"/>
        <v>27</v>
      </c>
    </row>
    <row r="34" spans="1:20" s="30" customFormat="1" x14ac:dyDescent="0.2">
      <c r="A34" s="53">
        <v>1600</v>
      </c>
      <c r="B34" s="53">
        <v>1700</v>
      </c>
      <c r="C34" s="53">
        <v>25</v>
      </c>
      <c r="D34" s="53">
        <v>25</v>
      </c>
      <c r="E34" s="53">
        <v>30</v>
      </c>
      <c r="F34" s="53">
        <v>0</v>
      </c>
      <c r="G34" s="45"/>
      <c r="H34" s="53">
        <v>-50</v>
      </c>
      <c r="I34" s="53">
        <v>-25</v>
      </c>
      <c r="J34" s="53">
        <v>-25</v>
      </c>
      <c r="K34" s="54">
        <v>50</v>
      </c>
      <c r="L34" s="94">
        <v>30</v>
      </c>
      <c r="M34" s="54">
        <v>-53</v>
      </c>
      <c r="N34" s="51"/>
      <c r="O34" s="55">
        <f t="shared" si="0"/>
        <v>7</v>
      </c>
      <c r="P34" s="55">
        <f t="shared" si="1"/>
        <v>-50</v>
      </c>
      <c r="Q34" s="55">
        <f t="shared" si="2"/>
        <v>30</v>
      </c>
      <c r="R34" s="18">
        <f t="shared" si="3"/>
        <v>27</v>
      </c>
    </row>
    <row r="35" spans="1:20" s="30" customFormat="1" x14ac:dyDescent="0.2">
      <c r="A35" s="53">
        <v>1700</v>
      </c>
      <c r="B35" s="53">
        <v>1800</v>
      </c>
      <c r="C35" s="53">
        <v>25</v>
      </c>
      <c r="D35" s="53">
        <v>25</v>
      </c>
      <c r="E35" s="53">
        <v>30</v>
      </c>
      <c r="F35" s="53">
        <v>0</v>
      </c>
      <c r="G35" s="45"/>
      <c r="H35" s="53">
        <v>-50</v>
      </c>
      <c r="I35" s="53">
        <v>-25</v>
      </c>
      <c r="J35" s="53">
        <v>-25</v>
      </c>
      <c r="K35" s="54">
        <v>50</v>
      </c>
      <c r="L35" s="94">
        <v>30</v>
      </c>
      <c r="M35" s="54">
        <v>-53</v>
      </c>
      <c r="N35" s="51"/>
      <c r="O35" s="55">
        <f t="shared" si="0"/>
        <v>7</v>
      </c>
      <c r="P35" s="55">
        <f t="shared" si="1"/>
        <v>-50</v>
      </c>
      <c r="Q35" s="55">
        <f t="shared" si="2"/>
        <v>30</v>
      </c>
      <c r="R35" s="18">
        <f t="shared" si="3"/>
        <v>27</v>
      </c>
    </row>
    <row r="36" spans="1:20" s="30" customFormat="1" x14ac:dyDescent="0.2">
      <c r="A36" s="53">
        <v>1800</v>
      </c>
      <c r="B36" s="53">
        <v>1900</v>
      </c>
      <c r="C36" s="53">
        <v>25</v>
      </c>
      <c r="D36" s="53">
        <v>25</v>
      </c>
      <c r="E36" s="53">
        <v>30</v>
      </c>
      <c r="F36" s="53">
        <v>0</v>
      </c>
      <c r="G36" s="45"/>
      <c r="H36" s="53">
        <v>-50</v>
      </c>
      <c r="I36" s="53">
        <v>-25</v>
      </c>
      <c r="J36" s="53">
        <v>-25</v>
      </c>
      <c r="K36" s="54">
        <v>50</v>
      </c>
      <c r="L36" s="94">
        <v>30</v>
      </c>
      <c r="M36" s="54">
        <v>-53</v>
      </c>
      <c r="N36" s="51"/>
      <c r="O36" s="55">
        <f t="shared" si="0"/>
        <v>7</v>
      </c>
      <c r="P36" s="55">
        <f t="shared" si="1"/>
        <v>-50</v>
      </c>
      <c r="Q36" s="55">
        <f t="shared" si="2"/>
        <v>30</v>
      </c>
      <c r="R36" s="18">
        <f t="shared" si="3"/>
        <v>27</v>
      </c>
    </row>
    <row r="37" spans="1:20" s="30" customFormat="1" x14ac:dyDescent="0.2">
      <c r="A37" s="53">
        <v>1900</v>
      </c>
      <c r="B37" s="53">
        <v>2000</v>
      </c>
      <c r="C37" s="53">
        <v>25</v>
      </c>
      <c r="D37" s="53">
        <v>25</v>
      </c>
      <c r="E37" s="53">
        <v>30</v>
      </c>
      <c r="F37" s="53">
        <v>0</v>
      </c>
      <c r="G37" s="45"/>
      <c r="H37" s="53">
        <v>-50</v>
      </c>
      <c r="I37" s="53">
        <v>-25</v>
      </c>
      <c r="J37" s="53">
        <v>-25</v>
      </c>
      <c r="K37" s="54">
        <v>50</v>
      </c>
      <c r="L37" s="94">
        <v>30</v>
      </c>
      <c r="M37" s="54">
        <v>-53</v>
      </c>
      <c r="N37" s="51"/>
      <c r="O37" s="55">
        <f t="shared" si="0"/>
        <v>7</v>
      </c>
      <c r="P37" s="55">
        <f t="shared" si="1"/>
        <v>-50</v>
      </c>
      <c r="Q37" s="55">
        <f t="shared" si="2"/>
        <v>30</v>
      </c>
      <c r="R37" s="18">
        <f t="shared" si="3"/>
        <v>27</v>
      </c>
    </row>
    <row r="38" spans="1:20" s="30" customFormat="1" ht="12" customHeight="1" x14ac:dyDescent="0.2">
      <c r="A38" s="53">
        <v>2000</v>
      </c>
      <c r="B38" s="53">
        <v>2100</v>
      </c>
      <c r="C38" s="53">
        <v>25</v>
      </c>
      <c r="D38" s="53">
        <v>25</v>
      </c>
      <c r="E38" s="53">
        <v>30</v>
      </c>
      <c r="F38" s="53">
        <v>0</v>
      </c>
      <c r="G38" s="45"/>
      <c r="H38" s="53">
        <v>-50</v>
      </c>
      <c r="I38" s="53">
        <v>-25</v>
      </c>
      <c r="J38" s="53">
        <v>-25</v>
      </c>
      <c r="K38" s="54">
        <v>50</v>
      </c>
      <c r="L38" s="94">
        <v>30</v>
      </c>
      <c r="M38" s="54">
        <v>-53</v>
      </c>
      <c r="N38" s="51"/>
      <c r="O38" s="55">
        <f t="shared" si="0"/>
        <v>7</v>
      </c>
      <c r="P38" s="55">
        <f t="shared" si="1"/>
        <v>-50</v>
      </c>
      <c r="Q38" s="55">
        <f t="shared" si="2"/>
        <v>30</v>
      </c>
      <c r="R38" s="18">
        <f t="shared" si="3"/>
        <v>27</v>
      </c>
    </row>
    <row r="39" spans="1:20" s="30" customFormat="1" x14ac:dyDescent="0.2">
      <c r="A39" s="53">
        <v>2100</v>
      </c>
      <c r="B39" s="53">
        <v>2200</v>
      </c>
      <c r="C39" s="53">
        <v>25</v>
      </c>
      <c r="D39" s="53">
        <v>25</v>
      </c>
      <c r="E39" s="53">
        <v>30</v>
      </c>
      <c r="F39" s="53">
        <v>0</v>
      </c>
      <c r="G39" s="45"/>
      <c r="H39" s="53">
        <v>-50</v>
      </c>
      <c r="I39" s="53">
        <v>-25</v>
      </c>
      <c r="J39" s="53">
        <v>-25</v>
      </c>
      <c r="K39" s="54">
        <v>50</v>
      </c>
      <c r="L39" s="94">
        <v>30</v>
      </c>
      <c r="M39" s="54">
        <v>-53</v>
      </c>
      <c r="N39" s="51"/>
      <c r="O39" s="55">
        <f t="shared" si="0"/>
        <v>7</v>
      </c>
      <c r="P39" s="55">
        <f t="shared" si="1"/>
        <v>-50</v>
      </c>
      <c r="Q39" s="55">
        <f t="shared" si="2"/>
        <v>30</v>
      </c>
      <c r="R39" s="18">
        <f t="shared" si="3"/>
        <v>27</v>
      </c>
    </row>
    <row r="40" spans="1:20" s="30" customFormat="1" x14ac:dyDescent="0.2">
      <c r="A40" s="53">
        <v>2200</v>
      </c>
      <c r="B40" s="53">
        <v>2300</v>
      </c>
      <c r="C40" s="53">
        <v>25</v>
      </c>
      <c r="D40" s="53">
        <v>25</v>
      </c>
      <c r="E40" s="53">
        <v>30</v>
      </c>
      <c r="F40" s="53">
        <v>0</v>
      </c>
      <c r="G40" s="45"/>
      <c r="H40" s="53">
        <v>-50</v>
      </c>
      <c r="I40" s="53">
        <v>-25</v>
      </c>
      <c r="J40" s="53">
        <v>-25</v>
      </c>
      <c r="K40" s="54">
        <v>50</v>
      </c>
      <c r="L40" s="94">
        <v>30</v>
      </c>
      <c r="M40" s="54">
        <v>-53</v>
      </c>
      <c r="N40" s="51"/>
      <c r="O40" s="55">
        <f t="shared" si="0"/>
        <v>7</v>
      </c>
      <c r="P40" s="55">
        <f t="shared" si="1"/>
        <v>-50</v>
      </c>
      <c r="Q40" s="55">
        <f t="shared" si="2"/>
        <v>30</v>
      </c>
      <c r="R40" s="18">
        <f t="shared" si="3"/>
        <v>27</v>
      </c>
    </row>
    <row r="41" spans="1:20" s="30" customFormat="1" x14ac:dyDescent="0.2">
      <c r="A41" s="53">
        <v>2300</v>
      </c>
      <c r="B41" s="53">
        <v>2400</v>
      </c>
      <c r="C41" s="53">
        <v>0</v>
      </c>
      <c r="D41" s="53">
        <v>0</v>
      </c>
      <c r="E41" s="53">
        <v>0</v>
      </c>
      <c r="F41" s="53">
        <v>25</v>
      </c>
      <c r="G41" s="45"/>
      <c r="H41" s="53">
        <v>0</v>
      </c>
      <c r="I41" s="53">
        <v>0</v>
      </c>
      <c r="J41" s="53">
        <v>0</v>
      </c>
      <c r="K41" s="54">
        <v>0</v>
      </c>
      <c r="L41" s="94">
        <v>0</v>
      </c>
      <c r="M41" s="54">
        <v>0</v>
      </c>
      <c r="N41" s="51"/>
      <c r="O41" s="55">
        <f t="shared" si="0"/>
        <v>25</v>
      </c>
      <c r="P41" s="55">
        <f t="shared" si="1"/>
        <v>0</v>
      </c>
      <c r="Q41" s="55">
        <f t="shared" si="2"/>
        <v>25</v>
      </c>
      <c r="R41" s="18">
        <f t="shared" si="3"/>
        <v>0</v>
      </c>
    </row>
    <row r="42" spans="1:20" ht="13.5" thickBot="1" x14ac:dyDescent="0.25">
      <c r="A42" s="56">
        <v>2400</v>
      </c>
      <c r="B42" s="56" t="s">
        <v>21</v>
      </c>
      <c r="C42" s="56">
        <v>0</v>
      </c>
      <c r="D42" s="56">
        <v>0</v>
      </c>
      <c r="E42" s="53">
        <v>0</v>
      </c>
      <c r="F42" s="56">
        <v>25</v>
      </c>
      <c r="G42" s="45"/>
      <c r="H42" s="56">
        <v>0</v>
      </c>
      <c r="I42" s="56">
        <v>0</v>
      </c>
      <c r="J42" s="56">
        <v>0</v>
      </c>
      <c r="K42" s="57">
        <v>0</v>
      </c>
      <c r="L42" s="95">
        <v>0</v>
      </c>
      <c r="M42" s="57">
        <v>0</v>
      </c>
      <c r="N42" s="51"/>
      <c r="O42" s="58">
        <f t="shared" si="0"/>
        <v>25</v>
      </c>
      <c r="P42" s="58">
        <f t="shared" si="1"/>
        <v>0</v>
      </c>
      <c r="Q42" s="58">
        <f t="shared" si="2"/>
        <v>25</v>
      </c>
      <c r="R42" s="59">
        <f t="shared" si="3"/>
        <v>0</v>
      </c>
    </row>
    <row r="43" spans="1:20" s="12" customFormat="1" x14ac:dyDescent="0.2">
      <c r="A43" s="51"/>
      <c r="B43" s="51"/>
      <c r="C43" s="51"/>
      <c r="D43" s="51"/>
      <c r="E43" s="61"/>
      <c r="F43" s="61"/>
      <c r="G43" s="51"/>
      <c r="H43" s="51"/>
      <c r="I43" s="51"/>
      <c r="J43" s="51"/>
      <c r="K43" s="51"/>
      <c r="L43" s="51"/>
      <c r="M43" s="51"/>
      <c r="N43" s="51"/>
      <c r="O43" s="11"/>
      <c r="P43" s="11"/>
      <c r="Q43" s="11"/>
      <c r="R43" s="11"/>
    </row>
    <row r="44" spans="1:20" ht="13.5" thickBot="1" x14ac:dyDescent="0.25">
      <c r="A44" s="20"/>
      <c r="B44" s="20"/>
      <c r="C44" s="20"/>
      <c r="D44" s="20"/>
      <c r="E44" s="62"/>
      <c r="F44" s="62"/>
      <c r="G44" s="20"/>
      <c r="H44" s="20"/>
      <c r="I44" s="20"/>
      <c r="J44" s="20"/>
      <c r="K44" s="20"/>
      <c r="L44" s="20"/>
      <c r="M44" s="20"/>
      <c r="N44" s="20"/>
    </row>
    <row r="45" spans="1:20" ht="26.25" thickBot="1" x14ac:dyDescent="0.25">
      <c r="B45" s="63" t="s">
        <v>31</v>
      </c>
      <c r="C45" s="46">
        <f>SUM(C18:C41)</f>
        <v>400</v>
      </c>
      <c r="D45" s="46">
        <f>SUM(D18:D41)</f>
        <v>400</v>
      </c>
      <c r="E45" s="46">
        <f>SUM(E18:E41)</f>
        <v>480</v>
      </c>
      <c r="F45" s="46">
        <f>SUM(F18:F41)</f>
        <v>175</v>
      </c>
      <c r="G45" s="17"/>
      <c r="H45" s="46">
        <f t="shared" ref="H45:M45" si="4">SUM(H18:H41)</f>
        <v>-800</v>
      </c>
      <c r="I45" s="46">
        <f t="shared" si="4"/>
        <v>-400</v>
      </c>
      <c r="J45" s="46">
        <f>SUM(J18:J41)</f>
        <v>-400</v>
      </c>
      <c r="K45" s="46">
        <f t="shared" si="4"/>
        <v>800</v>
      </c>
      <c r="L45" s="46">
        <f t="shared" si="4"/>
        <v>480</v>
      </c>
      <c r="M45" s="46">
        <f t="shared" si="4"/>
        <v>-848</v>
      </c>
      <c r="N45" s="18"/>
      <c r="O45" s="46">
        <f>SUM(O18:O41)</f>
        <v>287</v>
      </c>
      <c r="P45" s="46">
        <f>SUM(P18:P41)</f>
        <v>-800</v>
      </c>
      <c r="Q45" s="46">
        <f>SUM(Q18:Q41)</f>
        <v>655</v>
      </c>
      <c r="R45" s="46">
        <f>SUM(R18:R41)</f>
        <v>432</v>
      </c>
      <c r="S45" s="64" t="s">
        <v>32</v>
      </c>
      <c r="T45" s="65"/>
    </row>
    <row r="46" spans="1:20" ht="13.5" thickBot="1" x14ac:dyDescent="0.25">
      <c r="B46" s="66"/>
      <c r="C46" s="11"/>
      <c r="D46" s="11"/>
      <c r="E46" s="18"/>
      <c r="F46" s="18"/>
      <c r="G46" s="67" t="s">
        <v>33</v>
      </c>
      <c r="H46" s="11"/>
      <c r="I46" s="11"/>
      <c r="J46" s="11"/>
      <c r="K46" s="11"/>
      <c r="L46" s="11"/>
      <c r="M46" s="11"/>
      <c r="N46" s="68" t="s">
        <v>34</v>
      </c>
      <c r="O46" s="18"/>
      <c r="P46" s="18"/>
      <c r="Q46" s="18"/>
      <c r="R46" s="18"/>
      <c r="S46" s="69"/>
    </row>
    <row r="47" spans="1:20" ht="30.75" customHeight="1" thickBot="1" x14ac:dyDescent="0.25">
      <c r="A47" s="66"/>
      <c r="B47" s="70" t="s">
        <v>35</v>
      </c>
      <c r="C47" s="46">
        <f>SUM(C19:C42)</f>
        <v>400</v>
      </c>
      <c r="D47" s="46">
        <f>SUM(D19:D42)</f>
        <v>400</v>
      </c>
      <c r="E47" s="46">
        <f>SUM(E19:E42)</f>
        <v>480</v>
      </c>
      <c r="F47" s="46">
        <f>SUM(F19:F42)</f>
        <v>200</v>
      </c>
      <c r="G47" s="71">
        <f>SUM(C47:F47)</f>
        <v>1480</v>
      </c>
      <c r="H47" s="46">
        <f t="shared" ref="H47:M47" si="5">SUM(H19:H42)</f>
        <v>-800</v>
      </c>
      <c r="I47" s="46">
        <f t="shared" si="5"/>
        <v>-400</v>
      </c>
      <c r="J47" s="46">
        <f t="shared" si="5"/>
        <v>-400</v>
      </c>
      <c r="K47" s="46">
        <f t="shared" si="5"/>
        <v>800</v>
      </c>
      <c r="L47" s="46">
        <f t="shared" si="5"/>
        <v>480</v>
      </c>
      <c r="M47" s="46">
        <f t="shared" si="5"/>
        <v>-848</v>
      </c>
      <c r="N47" s="72">
        <f>SUM(H47:M47)</f>
        <v>-1168</v>
      </c>
      <c r="O47" s="46">
        <f>SUM(O19:O44)</f>
        <v>312</v>
      </c>
      <c r="P47" s="46">
        <f>SUM(P19:P44)</f>
        <v>-800</v>
      </c>
      <c r="Q47" s="46">
        <f>SUM(Q19:Q44)</f>
        <v>680</v>
      </c>
      <c r="R47" s="46">
        <f>SUM(R19:R44)</f>
        <v>432</v>
      </c>
      <c r="S47" s="69">
        <f>ABS(N47)+ABS(G47)</f>
        <v>2648</v>
      </c>
    </row>
    <row r="48" spans="1:20" ht="13.5" thickBot="1" x14ac:dyDescent="0.25">
      <c r="A48" s="66"/>
      <c r="B48" s="66"/>
      <c r="C48" s="48"/>
      <c r="D48" s="48"/>
      <c r="E48" s="15"/>
      <c r="F48" s="46"/>
      <c r="H48" s="46"/>
      <c r="I48" s="15"/>
      <c r="J48" s="15"/>
      <c r="K48" s="14"/>
      <c r="L48" s="14"/>
      <c r="M48" s="14"/>
      <c r="O48" s="73"/>
      <c r="P48" s="73"/>
      <c r="Q48" s="73"/>
      <c r="R48" s="73"/>
    </row>
    <row r="49" spans="1:36" x14ac:dyDescent="0.2">
      <c r="A49" s="2"/>
      <c r="B49" s="2"/>
      <c r="C49" s="43" t="s">
        <v>62</v>
      </c>
      <c r="D49" s="83" t="s">
        <v>62</v>
      </c>
      <c r="E49" s="43" t="s">
        <v>36</v>
      </c>
      <c r="F49" s="43" t="s">
        <v>36</v>
      </c>
      <c r="G49" s="44"/>
      <c r="H49" s="15" t="s">
        <v>58</v>
      </c>
      <c r="I49" s="48" t="s">
        <v>74</v>
      </c>
      <c r="J49" s="15" t="s">
        <v>79</v>
      </c>
      <c r="K49" s="99"/>
      <c r="L49" s="74"/>
      <c r="M49" s="74"/>
      <c r="N49" s="44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</row>
    <row r="50" spans="1:36" s="12" customFormat="1" ht="16.5" customHeight="1" x14ac:dyDescent="0.2">
      <c r="A50" s="66"/>
      <c r="B50" s="66"/>
      <c r="C50" s="47" t="s">
        <v>11</v>
      </c>
      <c r="D50" s="45" t="s">
        <v>10</v>
      </c>
      <c r="E50" s="47" t="s">
        <v>11</v>
      </c>
      <c r="F50" s="47" t="s">
        <v>11</v>
      </c>
      <c r="G50" s="76"/>
      <c r="H50" s="18" t="s">
        <v>56</v>
      </c>
      <c r="I50" s="55" t="s">
        <v>75</v>
      </c>
      <c r="J50" s="18" t="s">
        <v>80</v>
      </c>
      <c r="K50" s="17" t="s">
        <v>37</v>
      </c>
      <c r="L50" s="18" t="s">
        <v>37</v>
      </c>
      <c r="M50" s="18" t="s">
        <v>37</v>
      </c>
      <c r="N50" s="76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</row>
    <row r="51" spans="1:36" s="12" customFormat="1" ht="16.5" customHeight="1" x14ac:dyDescent="0.2">
      <c r="A51" s="66"/>
      <c r="B51" s="66"/>
      <c r="C51" s="47" t="s">
        <v>10</v>
      </c>
      <c r="D51" s="45" t="s">
        <v>41</v>
      </c>
      <c r="E51" s="47" t="s">
        <v>10</v>
      </c>
      <c r="F51" s="47" t="s">
        <v>40</v>
      </c>
      <c r="G51" s="76"/>
      <c r="H51" s="47" t="s">
        <v>11</v>
      </c>
      <c r="I51" s="55" t="s">
        <v>76</v>
      </c>
      <c r="J51" s="18" t="s">
        <v>48</v>
      </c>
      <c r="K51" s="17" t="s">
        <v>38</v>
      </c>
      <c r="L51" s="18" t="s">
        <v>38</v>
      </c>
      <c r="M51" s="18" t="s">
        <v>38</v>
      </c>
      <c r="N51" s="76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</row>
    <row r="52" spans="1:36" s="12" customFormat="1" ht="18.75" customHeight="1" x14ac:dyDescent="0.2">
      <c r="A52" s="66"/>
      <c r="B52" s="66"/>
      <c r="C52" s="47" t="s">
        <v>41</v>
      </c>
      <c r="D52" s="45" t="s">
        <v>92</v>
      </c>
      <c r="E52" s="47" t="s">
        <v>54</v>
      </c>
      <c r="F52" s="47" t="s">
        <v>42</v>
      </c>
      <c r="G52" s="76"/>
      <c r="H52" s="47" t="s">
        <v>39</v>
      </c>
      <c r="I52" s="55" t="s">
        <v>55</v>
      </c>
      <c r="J52" s="18" t="s">
        <v>52</v>
      </c>
      <c r="K52" s="17" t="s">
        <v>11</v>
      </c>
      <c r="L52" s="18" t="s">
        <v>11</v>
      </c>
      <c r="M52" s="18" t="s">
        <v>11</v>
      </c>
      <c r="N52" s="76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</row>
    <row r="53" spans="1:36" s="12" customFormat="1" ht="19.5" customHeight="1" thickBot="1" x14ac:dyDescent="0.25">
      <c r="A53" s="66"/>
      <c r="B53" s="66"/>
      <c r="C53" s="47" t="s">
        <v>91</v>
      </c>
      <c r="D53" s="45" t="s">
        <v>63</v>
      </c>
      <c r="E53" s="47" t="s">
        <v>66</v>
      </c>
      <c r="F53" s="78" t="s">
        <v>44</v>
      </c>
      <c r="G53" s="77"/>
      <c r="H53" s="47" t="s">
        <v>70</v>
      </c>
      <c r="I53" s="55" t="s">
        <v>77</v>
      </c>
      <c r="J53" s="18" t="s">
        <v>81</v>
      </c>
      <c r="K53" s="17" t="s">
        <v>43</v>
      </c>
      <c r="L53" s="18" t="s">
        <v>43</v>
      </c>
      <c r="M53" s="18" t="s">
        <v>43</v>
      </c>
      <c r="N53" s="77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</row>
    <row r="54" spans="1:36" s="12" customFormat="1" ht="21" customHeight="1" thickBot="1" x14ac:dyDescent="0.25">
      <c r="A54" s="66"/>
      <c r="B54" s="66"/>
      <c r="C54" s="47" t="s">
        <v>49</v>
      </c>
      <c r="D54" s="98" t="s">
        <v>93</v>
      </c>
      <c r="E54" s="78" t="s">
        <v>65</v>
      </c>
      <c r="F54" s="44"/>
      <c r="G54" s="76"/>
      <c r="H54" s="47" t="s">
        <v>71</v>
      </c>
      <c r="I54" s="55" t="s">
        <v>59</v>
      </c>
      <c r="J54" s="18" t="s">
        <v>82</v>
      </c>
      <c r="K54" s="60"/>
      <c r="L54" s="59"/>
      <c r="M54" s="59"/>
      <c r="N54" s="76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</row>
    <row r="55" spans="1:36" s="12" customFormat="1" ht="24" customHeight="1" x14ac:dyDescent="0.2">
      <c r="A55" s="66"/>
      <c r="B55" s="66"/>
      <c r="C55" s="47" t="s">
        <v>64</v>
      </c>
      <c r="D55" s="30"/>
      <c r="E55" s="44"/>
      <c r="F55" s="44"/>
      <c r="G55" s="76"/>
      <c r="H55" s="47" t="s">
        <v>72</v>
      </c>
      <c r="I55" s="55" t="s">
        <v>47</v>
      </c>
      <c r="J55" s="18" t="s">
        <v>53</v>
      </c>
      <c r="K55" s="11"/>
      <c r="L55" s="11"/>
      <c r="M55" s="11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</row>
    <row r="56" spans="1:36" s="12" customFormat="1" ht="28.5" customHeight="1" thickBot="1" x14ac:dyDescent="0.25">
      <c r="A56" s="66"/>
      <c r="B56" s="66"/>
      <c r="C56" s="78" t="s">
        <v>60</v>
      </c>
      <c r="D56" s="30"/>
      <c r="E56" s="44"/>
      <c r="F56" s="44"/>
      <c r="G56" s="76"/>
      <c r="H56" s="78" t="s">
        <v>73</v>
      </c>
      <c r="I56" s="55" t="s">
        <v>94</v>
      </c>
      <c r="J56" s="18" t="s">
        <v>11</v>
      </c>
      <c r="K56" s="44"/>
      <c r="L56" s="44"/>
      <c r="M56" s="44"/>
      <c r="N56" s="76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</row>
    <row r="57" spans="1:36" s="12" customFormat="1" ht="25.5" customHeight="1" x14ac:dyDescent="0.2">
      <c r="A57" s="66"/>
      <c r="B57" s="66"/>
      <c r="C57" s="30"/>
      <c r="D57" s="30"/>
      <c r="E57" s="44"/>
      <c r="F57" s="44"/>
      <c r="G57" s="79"/>
      <c r="H57" s="30"/>
      <c r="I57" s="75" t="s">
        <v>46</v>
      </c>
      <c r="J57" s="18" t="s">
        <v>96</v>
      </c>
      <c r="K57" s="44"/>
      <c r="L57" s="44"/>
      <c r="M57" s="44"/>
      <c r="N57" s="79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</row>
    <row r="58" spans="1:36" s="12" customFormat="1" ht="27" customHeight="1" x14ac:dyDescent="0.2">
      <c r="C58" s="30"/>
      <c r="D58" s="30"/>
      <c r="E58" s="44"/>
      <c r="F58" s="44"/>
      <c r="G58" s="79"/>
      <c r="H58" s="30"/>
      <c r="I58" s="75" t="s">
        <v>11</v>
      </c>
      <c r="J58" s="18" t="s">
        <v>97</v>
      </c>
      <c r="K58" s="44"/>
      <c r="L58" s="44"/>
      <c r="M58" s="44"/>
      <c r="N58" s="79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</row>
    <row r="59" spans="1:36" ht="20.25" customHeight="1" x14ac:dyDescent="0.2">
      <c r="B59" s="32"/>
      <c r="E59" s="32"/>
      <c r="F59" s="44"/>
      <c r="G59" s="79"/>
      <c r="I59" s="75" t="s">
        <v>39</v>
      </c>
      <c r="J59" s="18" t="s">
        <v>59</v>
      </c>
      <c r="K59" s="32"/>
      <c r="L59" s="32"/>
      <c r="M59" s="32"/>
      <c r="N59" s="8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</row>
    <row r="60" spans="1:36" ht="24" customHeight="1" x14ac:dyDescent="0.2">
      <c r="B60" s="30"/>
      <c r="E60" s="32"/>
      <c r="F60" s="32"/>
      <c r="G60" s="79"/>
      <c r="I60" s="75" t="s">
        <v>70</v>
      </c>
      <c r="J60" s="18" t="s">
        <v>47</v>
      </c>
      <c r="K60" s="32"/>
      <c r="L60" s="32"/>
      <c r="M60" s="32"/>
      <c r="O60" s="81"/>
      <c r="P60" s="81"/>
      <c r="Q60" s="81"/>
      <c r="R60" s="81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</row>
    <row r="61" spans="1:36" ht="15" x14ac:dyDescent="0.2">
      <c r="E61" s="32"/>
      <c r="F61" s="32"/>
      <c r="G61" s="79"/>
      <c r="I61" s="75" t="s">
        <v>71</v>
      </c>
      <c r="J61" s="18" t="s">
        <v>46</v>
      </c>
      <c r="K61" s="30"/>
      <c r="L61" s="30"/>
      <c r="O61" s="80"/>
      <c r="P61" s="80"/>
      <c r="Q61" s="80"/>
      <c r="R61" s="8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</row>
    <row r="62" spans="1:36" ht="15" x14ac:dyDescent="0.2">
      <c r="E62" s="32"/>
      <c r="F62" s="32"/>
      <c r="G62" s="79"/>
      <c r="I62" s="75" t="s">
        <v>72</v>
      </c>
      <c r="J62" s="47" t="s">
        <v>11</v>
      </c>
      <c r="K62" s="30"/>
      <c r="L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</row>
    <row r="63" spans="1:36" ht="15.75" thickBot="1" x14ac:dyDescent="0.25">
      <c r="E63" s="32"/>
      <c r="F63" s="32"/>
      <c r="G63" s="79"/>
      <c r="I63" s="84" t="s">
        <v>73</v>
      </c>
      <c r="J63" s="47" t="s">
        <v>39</v>
      </c>
      <c r="K63" s="30"/>
      <c r="L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</row>
    <row r="64" spans="1:36" ht="15" x14ac:dyDescent="0.2">
      <c r="E64" s="32"/>
      <c r="F64" s="32"/>
      <c r="G64" s="79"/>
      <c r="I64" s="44"/>
      <c r="J64" s="47" t="s">
        <v>70</v>
      </c>
      <c r="K64" s="30"/>
      <c r="L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</row>
    <row r="65" spans="5:36" x14ac:dyDescent="0.2">
      <c r="E65" s="32"/>
      <c r="F65" s="32"/>
      <c r="I65" s="44"/>
      <c r="J65" s="47" t="s">
        <v>71</v>
      </c>
      <c r="K65" s="30"/>
      <c r="L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</row>
    <row r="66" spans="5:36" x14ac:dyDescent="0.2">
      <c r="E66" s="32"/>
      <c r="F66" s="32"/>
      <c r="J66" s="47" t="s">
        <v>72</v>
      </c>
      <c r="K66" s="30"/>
      <c r="L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</row>
    <row r="67" spans="5:36" ht="13.5" thickBot="1" x14ac:dyDescent="0.25">
      <c r="F67" s="32"/>
      <c r="J67" s="78" t="s">
        <v>73</v>
      </c>
      <c r="K67" s="30"/>
      <c r="L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</row>
    <row r="68" spans="5:36" x14ac:dyDescent="0.2">
      <c r="K68" s="30"/>
      <c r="L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</row>
    <row r="69" spans="5:36" x14ac:dyDescent="0.2">
      <c r="K69" s="30"/>
      <c r="L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</row>
    <row r="70" spans="5:36" x14ac:dyDescent="0.2">
      <c r="K70" s="30"/>
      <c r="L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</row>
    <row r="71" spans="5:36" x14ac:dyDescent="0.2">
      <c r="K71" s="30"/>
      <c r="L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</row>
    <row r="72" spans="5:36" x14ac:dyDescent="0.2">
      <c r="K72" s="30"/>
      <c r="L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</row>
    <row r="73" spans="5:36" x14ac:dyDescent="0.2">
      <c r="K73" s="30"/>
      <c r="L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</row>
    <row r="74" spans="5:36" x14ac:dyDescent="0.2">
      <c r="K74" s="30"/>
      <c r="L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</row>
    <row r="75" spans="5:36" x14ac:dyDescent="0.2">
      <c r="K75" s="30"/>
      <c r="L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</row>
    <row r="76" spans="5:36" x14ac:dyDescent="0.2">
      <c r="K76" s="30"/>
      <c r="L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</row>
    <row r="77" spans="5:36" x14ac:dyDescent="0.2">
      <c r="K77" s="30"/>
      <c r="L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</row>
    <row r="78" spans="5:36" x14ac:dyDescent="0.2">
      <c r="K78" s="30"/>
      <c r="L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</row>
    <row r="79" spans="5:36" x14ac:dyDescent="0.2">
      <c r="K79" s="30"/>
      <c r="L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</row>
    <row r="80" spans="5:36" x14ac:dyDescent="0.2">
      <c r="K80" s="30"/>
      <c r="L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</row>
    <row r="81" spans="11:36" x14ac:dyDescent="0.2">
      <c r="K81" s="30"/>
      <c r="L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</row>
    <row r="82" spans="11:36" x14ac:dyDescent="0.2">
      <c r="K82" s="30"/>
      <c r="L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</row>
    <row r="83" spans="11:36" x14ac:dyDescent="0.2">
      <c r="K83" s="30"/>
      <c r="L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</row>
    <row r="84" spans="11:36" x14ac:dyDescent="0.2">
      <c r="K84" s="30"/>
      <c r="L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</row>
    <row r="85" spans="11:36" x14ac:dyDescent="0.2">
      <c r="K85" s="30"/>
      <c r="L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</row>
    <row r="86" spans="11:36" x14ac:dyDescent="0.2">
      <c r="K86" s="30"/>
      <c r="L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</row>
    <row r="87" spans="11:36" x14ac:dyDescent="0.2">
      <c r="K87" s="30"/>
      <c r="L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</row>
    <row r="88" spans="11:36" x14ac:dyDescent="0.2">
      <c r="K88" s="30"/>
      <c r="L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</row>
    <row r="89" spans="11:36" x14ac:dyDescent="0.2">
      <c r="K89" s="30"/>
      <c r="L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</row>
    <row r="90" spans="11:36" x14ac:dyDescent="0.2">
      <c r="K90" s="30"/>
      <c r="L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</row>
    <row r="91" spans="11:36" x14ac:dyDescent="0.2">
      <c r="K91" s="30"/>
      <c r="L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</row>
    <row r="92" spans="11:36" x14ac:dyDescent="0.2">
      <c r="K92" s="30"/>
      <c r="L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</row>
    <row r="93" spans="11:36" x14ac:dyDescent="0.2">
      <c r="K93" s="30"/>
      <c r="L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</row>
    <row r="94" spans="11:36" x14ac:dyDescent="0.2">
      <c r="K94" s="30"/>
      <c r="L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</row>
    <row r="95" spans="11:36" x14ac:dyDescent="0.2">
      <c r="K95" s="30"/>
      <c r="L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</row>
    <row r="96" spans="11:36" x14ac:dyDescent="0.2">
      <c r="K96" s="30"/>
      <c r="L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</row>
    <row r="97" spans="11:36" x14ac:dyDescent="0.2">
      <c r="K97" s="30"/>
      <c r="L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</row>
    <row r="98" spans="11:36" x14ac:dyDescent="0.2">
      <c r="K98" s="30"/>
      <c r="L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</row>
    <row r="99" spans="11:36" x14ac:dyDescent="0.2">
      <c r="K99" s="30"/>
      <c r="L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</row>
    <row r="100" spans="11:36" x14ac:dyDescent="0.2">
      <c r="K100" s="30"/>
      <c r="L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</row>
    <row r="101" spans="11:36" x14ac:dyDescent="0.2">
      <c r="K101" s="30"/>
      <c r="L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</row>
    <row r="102" spans="11:36" x14ac:dyDescent="0.2">
      <c r="K102" s="30"/>
      <c r="L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</row>
    <row r="103" spans="11:36" x14ac:dyDescent="0.2">
      <c r="K103" s="30"/>
      <c r="L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</row>
    <row r="104" spans="11:36" x14ac:dyDescent="0.2">
      <c r="K104" s="30"/>
      <c r="L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</row>
    <row r="105" spans="11:36" x14ac:dyDescent="0.2">
      <c r="K105" s="30"/>
      <c r="L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</row>
    <row r="106" spans="11:36" x14ac:dyDescent="0.2">
      <c r="K106" s="30"/>
      <c r="L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</row>
    <row r="107" spans="11:36" x14ac:dyDescent="0.2">
      <c r="K107" s="30"/>
      <c r="L107" s="30"/>
    </row>
  </sheetData>
  <phoneticPr fontId="0" type="noConversion"/>
  <pageMargins left="0.75" right="0.75" top="1" bottom="1" header="0.5" footer="0.5"/>
  <pageSetup paperSize="5" scale="46" fitToWidth="2" orientation="landscape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8</vt:i4>
      </vt:variant>
    </vt:vector>
  </HeadingPairs>
  <TitlesOfParts>
    <vt:vector size="16" baseType="lpstr">
      <vt:lpstr>APRIL (8)</vt:lpstr>
      <vt:lpstr>APRIL (7)</vt:lpstr>
      <vt:lpstr>APRIL (6)</vt:lpstr>
      <vt:lpstr>APRIL (5)</vt:lpstr>
      <vt:lpstr>APRIL (4)</vt:lpstr>
      <vt:lpstr>APRIL (3)</vt:lpstr>
      <vt:lpstr>APRIL (2)</vt:lpstr>
      <vt:lpstr>APRIL (1)</vt:lpstr>
      <vt:lpstr>'APRIL (1)'!Print_Area</vt:lpstr>
      <vt:lpstr>'APRIL (2)'!Print_Area</vt:lpstr>
      <vt:lpstr>'APRIL (3)'!Print_Area</vt:lpstr>
      <vt:lpstr>'APRIL (4)'!Print_Area</vt:lpstr>
      <vt:lpstr>'APRIL (5)'!Print_Area</vt:lpstr>
      <vt:lpstr>'APRIL (6)'!Print_Area</vt:lpstr>
      <vt:lpstr>'APRIL (7)'!Print_Area</vt:lpstr>
      <vt:lpstr>'APRIL (8)'!Print_Area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sbishop3</dc:creator>
  <cp:lastModifiedBy>Felienne</cp:lastModifiedBy>
  <cp:lastPrinted>2002-04-03T22:15:02Z</cp:lastPrinted>
  <dcterms:created xsi:type="dcterms:W3CDTF">2002-02-27T23:08:07Z</dcterms:created>
  <dcterms:modified xsi:type="dcterms:W3CDTF">2014-09-05T08:10:43Z</dcterms:modified>
</cp:coreProperties>
</file>