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/>
  </bookViews>
  <sheets>
    <sheet name="APRIL (23)" sheetId="28" r:id="rId1"/>
    <sheet name="APRIL (22)" sheetId="27" r:id="rId2"/>
    <sheet name="APRIL (21)" sheetId="26" r:id="rId3"/>
    <sheet name="APRIL (20)" sheetId="25" r:id="rId4"/>
    <sheet name="APRIL (19)" sheetId="24" r:id="rId5"/>
    <sheet name="APRIL (18)" sheetId="23" r:id="rId6"/>
    <sheet name="APRIL (17)" sheetId="22" r:id="rId7"/>
    <sheet name="APRIL (16)" sheetId="21" r:id="rId8"/>
    <sheet name="APRIL (15)" sheetId="20" r:id="rId9"/>
    <sheet name="APRIL (14)" sheetId="19" r:id="rId10"/>
    <sheet name="APRIL (13)" sheetId="18" r:id="rId11"/>
    <sheet name="APRIL (12)" sheetId="17" r:id="rId12"/>
    <sheet name="APRIL (11)" sheetId="16" r:id="rId13"/>
    <sheet name="APRIL (10)" sheetId="15" r:id="rId14"/>
    <sheet name="APRIL (9)" sheetId="14" r:id="rId15"/>
    <sheet name="APRIL (8)" sheetId="13" r:id="rId16"/>
    <sheet name="APRIL (7)" sheetId="12" r:id="rId17"/>
    <sheet name="APRIL (6)" sheetId="11" r:id="rId18"/>
    <sheet name="APRIL (5)" sheetId="10" r:id="rId19"/>
    <sheet name="APRIL (4)" sheetId="9" r:id="rId20"/>
    <sheet name="APRIL (3)" sheetId="8" r:id="rId21"/>
    <sheet name="APRIL (2)" sheetId="7" r:id="rId22"/>
    <sheet name="APRIL (1)" sheetId="6" r:id="rId23"/>
  </sheets>
  <definedNames>
    <definedName name="_xlnm.Print_Area" localSheetId="22">'APRIL (1)'!$A$8:$M$67</definedName>
    <definedName name="_xlnm.Print_Area" localSheetId="13">'APRIL (10)'!$A$1:$AC$53</definedName>
    <definedName name="_xlnm.Print_Area" localSheetId="12">'APRIL (11)'!$A$1:$AD$53</definedName>
    <definedName name="_xlnm.Print_Area" localSheetId="11">'APRIL (12)'!$A$1:$Q$58</definedName>
    <definedName name="_xlnm.Print_Area" localSheetId="10">'APRIL (13)'!$A$1:$W$53</definedName>
    <definedName name="_xlnm.Print_Area" localSheetId="9">'APRIL (14)'!$A$1:$O$53</definedName>
    <definedName name="_xlnm.Print_Area" localSheetId="8">'APRIL (15)'!$A$1:$X$53</definedName>
    <definedName name="_xlnm.Print_Area" localSheetId="7">'APRIL (16)'!$A$1:$X$53</definedName>
    <definedName name="_xlnm.Print_Area" localSheetId="6">'APRIL (17)'!$A$1:$R$62</definedName>
    <definedName name="_xlnm.Print_Area" localSheetId="5">'APRIL (18)'!$A$1:$X$53</definedName>
    <definedName name="_xlnm.Print_Area" localSheetId="4">'APRIL (19)'!$A$1:$Z$53</definedName>
    <definedName name="_xlnm.Print_Area" localSheetId="21">'APRIL (2)'!$A$8:$O$61</definedName>
    <definedName name="_xlnm.Print_Area" localSheetId="3">'APRIL (20)'!$A$1:$Z$53</definedName>
    <definedName name="_xlnm.Print_Area" localSheetId="2">'APRIL (21)'!$A$1:$Q$53</definedName>
    <definedName name="_xlnm.Print_Area" localSheetId="1">'APRIL (22)'!$A$1:$Z$53</definedName>
    <definedName name="_xlnm.Print_Area" localSheetId="0">'APRIL (23)'!$A$1:$Y$53</definedName>
    <definedName name="_xlnm.Print_Area" localSheetId="20">'APRIL (3)'!$A$8:$O$64</definedName>
    <definedName name="_xlnm.Print_Area" localSheetId="19">'APRIL (4)'!$A$1:$Z$54</definedName>
    <definedName name="_xlnm.Print_Area" localSheetId="18">'APRIL (5)'!$A$1:$AE$54</definedName>
    <definedName name="_xlnm.Print_Area" localSheetId="17">'APRIL (6)'!$A$1:$AI$54</definedName>
    <definedName name="_xlnm.Print_Area" localSheetId="16">'APRIL (7)'!$A$1:$V$54</definedName>
    <definedName name="_xlnm.Print_Area" localSheetId="15">'APRIL (8)'!$A$1:$U$53</definedName>
    <definedName name="_xlnm.Print_Area" localSheetId="14">'APRIL (9)'!$A$1:$Y$53</definedName>
  </definedNames>
  <calcPr calcId="152511"/>
</workbook>
</file>

<file path=xl/calcChain.xml><?xml version="1.0" encoding="utf-8"?>
<calcChain xmlns="http://schemas.openxmlformats.org/spreadsheetml/2006/main">
  <c r="O18" i="6" l="1"/>
  <c r="O45" i="6" s="1"/>
  <c r="P18" i="6"/>
  <c r="Q18" i="6"/>
  <c r="R18" i="6"/>
  <c r="O19" i="6"/>
  <c r="O47" i="6" s="1"/>
  <c r="P19" i="6"/>
  <c r="P45" i="6" s="1"/>
  <c r="Q19" i="6"/>
  <c r="R19" i="6"/>
  <c r="R45" i="6" s="1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Q45" i="6"/>
  <c r="C47" i="6"/>
  <c r="G47" i="6" s="1"/>
  <c r="D47" i="6"/>
  <c r="E47" i="6"/>
  <c r="F47" i="6"/>
  <c r="H47" i="6"/>
  <c r="I47" i="6"/>
  <c r="J47" i="6"/>
  <c r="K47" i="6"/>
  <c r="L47" i="6"/>
  <c r="M47" i="6"/>
  <c r="N47" i="6"/>
  <c r="S47" i="6" s="1"/>
  <c r="Q47" i="6"/>
  <c r="Y18" i="15"/>
  <c r="Z18" i="15"/>
  <c r="Z44" i="15" s="1"/>
  <c r="AA18" i="15"/>
  <c r="AA44" i="15" s="1"/>
  <c r="AB18" i="15"/>
  <c r="Y19" i="15"/>
  <c r="Y46" i="15" s="1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AB44" i="15" s="1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C46" i="15"/>
  <c r="D46" i="15"/>
  <c r="E46" i="15"/>
  <c r="F46" i="15"/>
  <c r="G46" i="15"/>
  <c r="H46" i="15"/>
  <c r="I46" i="15"/>
  <c r="J46" i="15"/>
  <c r="K46" i="15"/>
  <c r="M46" i="15"/>
  <c r="X46" i="15" s="1"/>
  <c r="N46" i="15"/>
  <c r="O46" i="15"/>
  <c r="P46" i="15"/>
  <c r="Q46" i="15"/>
  <c r="R46" i="15"/>
  <c r="S46" i="15"/>
  <c r="T46" i="15"/>
  <c r="U46" i="15"/>
  <c r="V46" i="15"/>
  <c r="W46" i="15"/>
  <c r="AB46" i="15"/>
  <c r="Z18" i="16"/>
  <c r="Z44" i="16" s="1"/>
  <c r="AA18" i="16"/>
  <c r="AB18" i="16"/>
  <c r="AC18" i="16"/>
  <c r="Z19" i="16"/>
  <c r="AA19" i="16"/>
  <c r="AB19" i="16"/>
  <c r="AC19" i="16"/>
  <c r="AC46" i="16" s="1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B44" i="16" s="1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AA44" i="16"/>
  <c r="C46" i="16"/>
  <c r="D46" i="16"/>
  <c r="E46" i="16"/>
  <c r="F46" i="16"/>
  <c r="G46" i="16"/>
  <c r="H46" i="16"/>
  <c r="I46" i="16"/>
  <c r="J46" i="16"/>
  <c r="K46" i="16"/>
  <c r="L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S18" i="17"/>
  <c r="T18" i="17"/>
  <c r="T44" i="17" s="1"/>
  <c r="U18" i="17"/>
  <c r="U44" i="17" s="1"/>
  <c r="V18" i="17"/>
  <c r="S19" i="17"/>
  <c r="S44" i="17" s="1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V44" i="17"/>
  <c r="C46" i="17"/>
  <c r="H46" i="17" s="1"/>
  <c r="D46" i="17"/>
  <c r="E46" i="17"/>
  <c r="F46" i="17"/>
  <c r="G46" i="17"/>
  <c r="I46" i="17"/>
  <c r="J46" i="17"/>
  <c r="K46" i="17"/>
  <c r="R46" i="17" s="1"/>
  <c r="W46" i="17" s="1"/>
  <c r="L46" i="17"/>
  <c r="M46" i="17"/>
  <c r="N46" i="17"/>
  <c r="O46" i="17"/>
  <c r="P46" i="17"/>
  <c r="Q46" i="17"/>
  <c r="S46" i="17"/>
  <c r="V46" i="17"/>
  <c r="S18" i="18"/>
  <c r="T18" i="18"/>
  <c r="U18" i="18"/>
  <c r="U44" i="18" s="1"/>
  <c r="V18" i="18"/>
  <c r="V44" i="18" s="1"/>
  <c r="S19" i="18"/>
  <c r="T19" i="18"/>
  <c r="T44" i="18" s="1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C46" i="18"/>
  <c r="H46" i="18" s="1"/>
  <c r="D46" i="18"/>
  <c r="E46" i="18"/>
  <c r="F46" i="18"/>
  <c r="G46" i="18"/>
  <c r="I46" i="18"/>
  <c r="J46" i="18"/>
  <c r="K46" i="18"/>
  <c r="R46" i="18" s="1"/>
  <c r="L46" i="18"/>
  <c r="M46" i="18"/>
  <c r="N46" i="18"/>
  <c r="O46" i="18"/>
  <c r="P46" i="18"/>
  <c r="Q46" i="18"/>
  <c r="S46" i="18"/>
  <c r="T46" i="18"/>
  <c r="K18" i="19"/>
  <c r="L18" i="19"/>
  <c r="M18" i="19"/>
  <c r="N18" i="19"/>
  <c r="N44" i="19" s="1"/>
  <c r="K19" i="19"/>
  <c r="K46" i="19" s="1"/>
  <c r="L19" i="19"/>
  <c r="M19" i="19"/>
  <c r="M44" i="19" s="1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L44" i="19"/>
  <c r="C46" i="19"/>
  <c r="D46" i="19"/>
  <c r="F46" i="19" s="1"/>
  <c r="E46" i="19"/>
  <c r="G46" i="19"/>
  <c r="J46" i="19" s="1"/>
  <c r="H46" i="19"/>
  <c r="I46" i="19"/>
  <c r="L46" i="19"/>
  <c r="M46" i="19"/>
  <c r="T18" i="20"/>
  <c r="T46" i="20" s="1"/>
  <c r="U18" i="20"/>
  <c r="V18" i="20"/>
  <c r="W18" i="20"/>
  <c r="T19" i="20"/>
  <c r="U19" i="20"/>
  <c r="U44" i="20" s="1"/>
  <c r="V19" i="20"/>
  <c r="V44" i="20" s="1"/>
  <c r="W19" i="20"/>
  <c r="W44" i="20" s="1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C46" i="20"/>
  <c r="D46" i="20"/>
  <c r="I46" i="20" s="1"/>
  <c r="E46" i="20"/>
  <c r="F46" i="20"/>
  <c r="G46" i="20"/>
  <c r="H46" i="20"/>
  <c r="J46" i="20"/>
  <c r="S46" i="20" s="1"/>
  <c r="X46" i="20" s="1"/>
  <c r="K46" i="20"/>
  <c r="L46" i="20"/>
  <c r="M46" i="20"/>
  <c r="N46" i="20"/>
  <c r="O46" i="20"/>
  <c r="P46" i="20"/>
  <c r="Q46" i="20"/>
  <c r="R46" i="20"/>
  <c r="U46" i="20"/>
  <c r="V46" i="20"/>
  <c r="W46" i="20"/>
  <c r="T18" i="21"/>
  <c r="U18" i="21"/>
  <c r="V18" i="21"/>
  <c r="W18" i="21"/>
  <c r="W44" i="21" s="1"/>
  <c r="T19" i="21"/>
  <c r="T44" i="21" s="1"/>
  <c r="U19" i="21"/>
  <c r="U44" i="21" s="1"/>
  <c r="V19" i="21"/>
  <c r="V44" i="21" s="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C46" i="21"/>
  <c r="I46" i="21" s="1"/>
  <c r="D46" i="21"/>
  <c r="E46" i="21"/>
  <c r="F46" i="21"/>
  <c r="G46" i="21"/>
  <c r="H46" i="21"/>
  <c r="J46" i="21"/>
  <c r="K46" i="21"/>
  <c r="S46" i="21" s="1"/>
  <c r="L46" i="21"/>
  <c r="M46" i="21"/>
  <c r="N46" i="21"/>
  <c r="O46" i="21"/>
  <c r="P46" i="21"/>
  <c r="Q46" i="21"/>
  <c r="R46" i="21"/>
  <c r="T46" i="21"/>
  <c r="U46" i="21"/>
  <c r="V46" i="21"/>
  <c r="W46" i="21"/>
  <c r="T18" i="22"/>
  <c r="U18" i="22"/>
  <c r="V18" i="22"/>
  <c r="V44" i="22" s="1"/>
  <c r="W18" i="22"/>
  <c r="W46" i="22" s="1"/>
  <c r="T19" i="22"/>
  <c r="T44" i="22" s="1"/>
  <c r="U19" i="22"/>
  <c r="U44" i="22" s="1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C46" i="22"/>
  <c r="I46" i="22" s="1"/>
  <c r="D46" i="22"/>
  <c r="E46" i="22"/>
  <c r="F46" i="22"/>
  <c r="G46" i="22"/>
  <c r="H46" i="22"/>
  <c r="J46" i="22"/>
  <c r="K46" i="22"/>
  <c r="S46" i="22" s="1"/>
  <c r="X46" i="22" s="1"/>
  <c r="L46" i="22"/>
  <c r="M46" i="22"/>
  <c r="N46" i="22"/>
  <c r="O46" i="22"/>
  <c r="P46" i="22"/>
  <c r="Q46" i="22"/>
  <c r="R46" i="22"/>
  <c r="T46" i="22"/>
  <c r="U46" i="22"/>
  <c r="V46" i="22"/>
  <c r="T18" i="23"/>
  <c r="U18" i="23"/>
  <c r="U44" i="23" s="1"/>
  <c r="V18" i="23"/>
  <c r="V46" i="23" s="1"/>
  <c r="W18" i="23"/>
  <c r="W46" i="23" s="1"/>
  <c r="T19" i="23"/>
  <c r="T44" i="23" s="1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W44" i="23"/>
  <c r="C46" i="23"/>
  <c r="D46" i="23"/>
  <c r="E46" i="23"/>
  <c r="I46" i="23" s="1"/>
  <c r="F46" i="23"/>
  <c r="G46" i="23"/>
  <c r="H46" i="23"/>
  <c r="J46" i="23"/>
  <c r="S46" i="23" s="1"/>
  <c r="K46" i="23"/>
  <c r="L46" i="23"/>
  <c r="M46" i="23"/>
  <c r="N46" i="23"/>
  <c r="O46" i="23"/>
  <c r="P46" i="23"/>
  <c r="Q46" i="23"/>
  <c r="R46" i="23"/>
  <c r="T46" i="23"/>
  <c r="U46" i="23"/>
  <c r="V18" i="24"/>
  <c r="X18" i="24"/>
  <c r="X46" i="24" s="1"/>
  <c r="Y18" i="24"/>
  <c r="V19" i="24"/>
  <c r="X19" i="24"/>
  <c r="Y19" i="24"/>
  <c r="V20" i="24"/>
  <c r="X20" i="24"/>
  <c r="Y20" i="24"/>
  <c r="Y46" i="24" s="1"/>
  <c r="V21" i="24"/>
  <c r="V46" i="24" s="1"/>
  <c r="X21" i="24"/>
  <c r="Y21" i="24"/>
  <c r="V22" i="24"/>
  <c r="X22" i="24"/>
  <c r="Y22" i="24"/>
  <c r="V23" i="24"/>
  <c r="X23" i="24"/>
  <c r="Y23" i="24"/>
  <c r="Y44" i="24" s="1"/>
  <c r="V24" i="24"/>
  <c r="X24" i="24"/>
  <c r="Y24" i="24"/>
  <c r="V25" i="24"/>
  <c r="X25" i="24"/>
  <c r="Y25" i="24"/>
  <c r="V26" i="24"/>
  <c r="X26" i="24"/>
  <c r="Y26" i="24"/>
  <c r="V27" i="24"/>
  <c r="X27" i="24"/>
  <c r="Y27" i="24"/>
  <c r="V28" i="24"/>
  <c r="X28" i="24"/>
  <c r="Y28" i="24"/>
  <c r="V29" i="24"/>
  <c r="X29" i="24"/>
  <c r="Y29" i="24"/>
  <c r="V30" i="24"/>
  <c r="X30" i="24"/>
  <c r="Y30" i="24"/>
  <c r="V31" i="24"/>
  <c r="X31" i="24"/>
  <c r="Y31" i="24"/>
  <c r="V32" i="24"/>
  <c r="X32" i="24"/>
  <c r="Y32" i="24"/>
  <c r="V33" i="24"/>
  <c r="X33" i="24"/>
  <c r="Y33" i="24"/>
  <c r="V34" i="24"/>
  <c r="X34" i="24"/>
  <c r="Y34" i="24"/>
  <c r="V35" i="24"/>
  <c r="X35" i="24"/>
  <c r="Y35" i="24"/>
  <c r="V36" i="24"/>
  <c r="X36" i="24"/>
  <c r="Y36" i="24"/>
  <c r="V37" i="24"/>
  <c r="X37" i="24"/>
  <c r="Y37" i="24"/>
  <c r="V38" i="24"/>
  <c r="X38" i="24"/>
  <c r="Y38" i="24"/>
  <c r="V39" i="24"/>
  <c r="X39" i="24"/>
  <c r="Y39" i="24"/>
  <c r="V40" i="24"/>
  <c r="X40" i="24"/>
  <c r="Y40" i="24"/>
  <c r="V41" i="24"/>
  <c r="X41" i="24"/>
  <c r="Y41" i="24"/>
  <c r="C44" i="24"/>
  <c r="D44" i="24"/>
  <c r="E44" i="24"/>
  <c r="F44" i="24"/>
  <c r="G44" i="24"/>
  <c r="H44" i="24"/>
  <c r="I44" i="24"/>
  <c r="J44" i="24"/>
  <c r="L44" i="24"/>
  <c r="M44" i="24"/>
  <c r="N44" i="24"/>
  <c r="O44" i="24"/>
  <c r="P44" i="24"/>
  <c r="Q44" i="24"/>
  <c r="R44" i="24"/>
  <c r="S44" i="24"/>
  <c r="T44" i="24"/>
  <c r="V44" i="24"/>
  <c r="W44" i="24"/>
  <c r="C46" i="24"/>
  <c r="D46" i="24"/>
  <c r="E46" i="24"/>
  <c r="F46" i="24"/>
  <c r="K46" i="24" s="1"/>
  <c r="G46" i="24"/>
  <c r="H46" i="24"/>
  <c r="I46" i="24"/>
  <c r="J46" i="24"/>
  <c r="L46" i="24"/>
  <c r="U46" i="24" s="1"/>
  <c r="Z46" i="24" s="1"/>
  <c r="M46" i="24"/>
  <c r="N46" i="24"/>
  <c r="O46" i="24"/>
  <c r="P46" i="24"/>
  <c r="Q46" i="24"/>
  <c r="R46" i="24"/>
  <c r="S46" i="24"/>
  <c r="T46" i="24"/>
  <c r="W46" i="24"/>
  <c r="Q18" i="7"/>
  <c r="R18" i="7"/>
  <c r="S18" i="7"/>
  <c r="T18" i="7"/>
  <c r="Q19" i="7"/>
  <c r="Q45" i="7" s="1"/>
  <c r="R19" i="7"/>
  <c r="R45" i="7" s="1"/>
  <c r="S19" i="7"/>
  <c r="S45" i="7" s="1"/>
  <c r="T19" i="7"/>
  <c r="T45" i="7" s="1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C47" i="7"/>
  <c r="H47" i="7" s="1"/>
  <c r="D47" i="7"/>
  <c r="E47" i="7"/>
  <c r="F47" i="7"/>
  <c r="G47" i="7"/>
  <c r="I47" i="7"/>
  <c r="J47" i="7"/>
  <c r="P47" i="7" s="1"/>
  <c r="U47" i="7" s="1"/>
  <c r="K47" i="7"/>
  <c r="L47" i="7"/>
  <c r="M47" i="7"/>
  <c r="N47" i="7"/>
  <c r="O47" i="7"/>
  <c r="R47" i="7"/>
  <c r="S47" i="7"/>
  <c r="V18" i="25"/>
  <c r="V44" i="25" s="1"/>
  <c r="X18" i="25"/>
  <c r="Y18" i="25"/>
  <c r="V19" i="25"/>
  <c r="X19" i="25"/>
  <c r="X46" i="25" s="1"/>
  <c r="Y19" i="25"/>
  <c r="Y44" i="25" s="1"/>
  <c r="V20" i="25"/>
  <c r="X20" i="25"/>
  <c r="Y20" i="25"/>
  <c r="V21" i="25"/>
  <c r="X21" i="25"/>
  <c r="Y21" i="25"/>
  <c r="V22" i="25"/>
  <c r="X22" i="25"/>
  <c r="Y22" i="25"/>
  <c r="V23" i="25"/>
  <c r="X23" i="25"/>
  <c r="Y23" i="25"/>
  <c r="V24" i="25"/>
  <c r="X24" i="25"/>
  <c r="Y24" i="25"/>
  <c r="V25" i="25"/>
  <c r="V46" i="25" s="1"/>
  <c r="X25" i="25"/>
  <c r="Y25" i="25"/>
  <c r="V26" i="25"/>
  <c r="X26" i="25"/>
  <c r="Y26" i="25"/>
  <c r="V27" i="25"/>
  <c r="X27" i="25"/>
  <c r="Y27" i="25"/>
  <c r="V28" i="25"/>
  <c r="X28" i="25"/>
  <c r="Y28" i="25"/>
  <c r="V29" i="25"/>
  <c r="X29" i="25"/>
  <c r="Y29" i="25"/>
  <c r="V30" i="25"/>
  <c r="X30" i="25"/>
  <c r="Y30" i="25"/>
  <c r="V31" i="25"/>
  <c r="X31" i="25"/>
  <c r="Y31" i="25"/>
  <c r="V32" i="25"/>
  <c r="X32" i="25"/>
  <c r="Y32" i="25"/>
  <c r="V33" i="25"/>
  <c r="X33" i="25"/>
  <c r="Y33" i="25"/>
  <c r="V34" i="25"/>
  <c r="X34" i="25"/>
  <c r="Y34" i="25"/>
  <c r="V35" i="25"/>
  <c r="X35" i="25"/>
  <c r="Y35" i="25"/>
  <c r="V36" i="25"/>
  <c r="X36" i="25"/>
  <c r="Y36" i="25"/>
  <c r="V37" i="25"/>
  <c r="X37" i="25"/>
  <c r="Y37" i="25"/>
  <c r="V38" i="25"/>
  <c r="X38" i="25"/>
  <c r="Y38" i="25"/>
  <c r="V39" i="25"/>
  <c r="X39" i="25"/>
  <c r="Y39" i="25"/>
  <c r="V40" i="25"/>
  <c r="X40" i="25"/>
  <c r="Y40" i="25"/>
  <c r="V41" i="25"/>
  <c r="X41" i="25"/>
  <c r="Y41" i="25"/>
  <c r="C44" i="25"/>
  <c r="D44" i="25"/>
  <c r="E44" i="25"/>
  <c r="F44" i="25"/>
  <c r="G44" i="25"/>
  <c r="H44" i="25"/>
  <c r="I44" i="25"/>
  <c r="J44" i="25"/>
  <c r="L44" i="25"/>
  <c r="M44" i="25"/>
  <c r="N44" i="25"/>
  <c r="O44" i="25"/>
  <c r="P44" i="25"/>
  <c r="Q44" i="25"/>
  <c r="R44" i="25"/>
  <c r="S44" i="25"/>
  <c r="T44" i="25"/>
  <c r="W44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U46" i="25" s="1"/>
  <c r="Z46" i="25" s="1"/>
  <c r="O46" i="25"/>
  <c r="P46" i="25"/>
  <c r="Q46" i="25"/>
  <c r="R46" i="25"/>
  <c r="S46" i="25"/>
  <c r="T46" i="25"/>
  <c r="W46" i="25"/>
  <c r="M18" i="26"/>
  <c r="M46" i="26" s="1"/>
  <c r="N18" i="26"/>
  <c r="O18" i="26"/>
  <c r="P18" i="26"/>
  <c r="P46" i="26" s="1"/>
  <c r="M19" i="26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C44" i="26"/>
  <c r="D44" i="26"/>
  <c r="E44" i="26"/>
  <c r="F44" i="26"/>
  <c r="G44" i="26"/>
  <c r="I44" i="26"/>
  <c r="J44" i="26"/>
  <c r="K44" i="26"/>
  <c r="M44" i="26"/>
  <c r="N44" i="26"/>
  <c r="O44" i="26"/>
  <c r="P44" i="26"/>
  <c r="C46" i="26"/>
  <c r="D46" i="26"/>
  <c r="E46" i="26"/>
  <c r="F46" i="26"/>
  <c r="H46" i="26" s="1"/>
  <c r="G46" i="26"/>
  <c r="I46" i="26"/>
  <c r="L46" i="26" s="1"/>
  <c r="J46" i="26"/>
  <c r="K46" i="26"/>
  <c r="N46" i="26"/>
  <c r="O46" i="26"/>
  <c r="V18" i="27"/>
  <c r="V44" i="27" s="1"/>
  <c r="W18" i="27"/>
  <c r="X18" i="27"/>
  <c r="Y18" i="27"/>
  <c r="V19" i="27"/>
  <c r="W19" i="27"/>
  <c r="W46" i="27" s="1"/>
  <c r="X19" i="27"/>
  <c r="X46" i="27" s="1"/>
  <c r="Y19" i="27"/>
  <c r="Y46" i="27" s="1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C44" i="27"/>
  <c r="D44" i="27"/>
  <c r="E44" i="27"/>
  <c r="F44" i="27"/>
  <c r="G44" i="27"/>
  <c r="H44" i="27"/>
  <c r="I44" i="27"/>
  <c r="J44" i="27"/>
  <c r="L44" i="27"/>
  <c r="M44" i="27"/>
  <c r="N44" i="27"/>
  <c r="O44" i="27"/>
  <c r="P44" i="27"/>
  <c r="Q44" i="27"/>
  <c r="R44" i="27"/>
  <c r="S44" i="27"/>
  <c r="T44" i="27"/>
  <c r="Y44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U46" i="27" s="1"/>
  <c r="Z46" i="27" s="1"/>
  <c r="O46" i="27"/>
  <c r="P46" i="27"/>
  <c r="Q46" i="27"/>
  <c r="R46" i="27"/>
  <c r="S46" i="27"/>
  <c r="T46" i="27"/>
  <c r="V46" i="27"/>
  <c r="U18" i="28"/>
  <c r="U46" i="28" s="1"/>
  <c r="V18" i="28"/>
  <c r="W18" i="28"/>
  <c r="X18" i="28"/>
  <c r="X46" i="28" s="1"/>
  <c r="U19" i="28"/>
  <c r="V19" i="28"/>
  <c r="W19" i="28"/>
  <c r="X19" i="28"/>
  <c r="U20" i="28"/>
  <c r="V20" i="28"/>
  <c r="W20" i="28"/>
  <c r="X20" i="28"/>
  <c r="U21" i="28"/>
  <c r="V21" i="28"/>
  <c r="W21" i="28"/>
  <c r="X21" i="28"/>
  <c r="U22" i="28"/>
  <c r="V22" i="28"/>
  <c r="W22" i="28"/>
  <c r="X22" i="28"/>
  <c r="U23" i="28"/>
  <c r="V23" i="28"/>
  <c r="W23" i="28"/>
  <c r="X23" i="28"/>
  <c r="U24" i="28"/>
  <c r="V24" i="28"/>
  <c r="W24" i="28"/>
  <c r="X24" i="28"/>
  <c r="U25" i="28"/>
  <c r="V25" i="28"/>
  <c r="W25" i="28"/>
  <c r="X25" i="28"/>
  <c r="U26" i="28"/>
  <c r="V26" i="28"/>
  <c r="W26" i="28"/>
  <c r="X26" i="28"/>
  <c r="U27" i="28"/>
  <c r="V27" i="28"/>
  <c r="W27" i="28"/>
  <c r="X27" i="28"/>
  <c r="U28" i="28"/>
  <c r="V28" i="28"/>
  <c r="W28" i="28"/>
  <c r="X28" i="28"/>
  <c r="U29" i="28"/>
  <c r="V29" i="28"/>
  <c r="W29" i="28"/>
  <c r="X29" i="28"/>
  <c r="U30" i="28"/>
  <c r="V30" i="28"/>
  <c r="W30" i="28"/>
  <c r="X30" i="28"/>
  <c r="U31" i="28"/>
  <c r="V31" i="28"/>
  <c r="W31" i="28"/>
  <c r="X31" i="28"/>
  <c r="U32" i="28"/>
  <c r="V32" i="28"/>
  <c r="W32" i="28"/>
  <c r="X32" i="28"/>
  <c r="U33" i="28"/>
  <c r="V33" i="28"/>
  <c r="W33" i="28"/>
  <c r="X33" i="28"/>
  <c r="U34" i="28"/>
  <c r="V34" i="28"/>
  <c r="W34" i="28"/>
  <c r="X34" i="28"/>
  <c r="U35" i="28"/>
  <c r="V35" i="28"/>
  <c r="W35" i="28"/>
  <c r="X35" i="28"/>
  <c r="U36" i="28"/>
  <c r="V36" i="28"/>
  <c r="W36" i="28"/>
  <c r="X36" i="28"/>
  <c r="U37" i="28"/>
  <c r="V37" i="28"/>
  <c r="W37" i="28"/>
  <c r="X37" i="28"/>
  <c r="U38" i="28"/>
  <c r="V38" i="28"/>
  <c r="W38" i="28"/>
  <c r="X38" i="28"/>
  <c r="U39" i="28"/>
  <c r="V39" i="28"/>
  <c r="W39" i="28"/>
  <c r="X39" i="28"/>
  <c r="U40" i="28"/>
  <c r="V40" i="28"/>
  <c r="W40" i="28"/>
  <c r="X40" i="28"/>
  <c r="U41" i="28"/>
  <c r="V41" i="28"/>
  <c r="W41" i="28"/>
  <c r="X41" i="28"/>
  <c r="C44" i="28"/>
  <c r="D44" i="28"/>
  <c r="E44" i="28"/>
  <c r="F44" i="28"/>
  <c r="G44" i="28"/>
  <c r="H44" i="28"/>
  <c r="I44" i="28"/>
  <c r="K44" i="28"/>
  <c r="L44" i="28"/>
  <c r="M44" i="28"/>
  <c r="N44" i="28"/>
  <c r="O44" i="28"/>
  <c r="P44" i="28"/>
  <c r="Q44" i="28"/>
  <c r="R44" i="28"/>
  <c r="S44" i="28"/>
  <c r="U44" i="28"/>
  <c r="V44" i="28"/>
  <c r="W44" i="28"/>
  <c r="X44" i="28"/>
  <c r="C46" i="28"/>
  <c r="D46" i="28"/>
  <c r="E46" i="28"/>
  <c r="F46" i="28"/>
  <c r="G46" i="28"/>
  <c r="J46" i="28" s="1"/>
  <c r="H46" i="28"/>
  <c r="I46" i="28"/>
  <c r="K46" i="28"/>
  <c r="L46" i="28"/>
  <c r="M46" i="28"/>
  <c r="N46" i="28"/>
  <c r="T46" i="28" s="1"/>
  <c r="Y46" i="28" s="1"/>
  <c r="O46" i="28"/>
  <c r="P46" i="28"/>
  <c r="Q46" i="28"/>
  <c r="R46" i="28"/>
  <c r="S46" i="28"/>
  <c r="V46" i="28"/>
  <c r="W46" i="28"/>
  <c r="Q18" i="8"/>
  <c r="R18" i="8"/>
  <c r="S18" i="8"/>
  <c r="T18" i="8"/>
  <c r="Q19" i="8"/>
  <c r="Q47" i="8" s="1"/>
  <c r="R19" i="8"/>
  <c r="R45" i="8" s="1"/>
  <c r="S19" i="8"/>
  <c r="T19" i="8"/>
  <c r="T45" i="8" s="1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S45" i="8"/>
  <c r="C47" i="8"/>
  <c r="H47" i="8" s="1"/>
  <c r="D47" i="8"/>
  <c r="E47" i="8"/>
  <c r="F47" i="8"/>
  <c r="G47" i="8"/>
  <c r="I47" i="8"/>
  <c r="J47" i="8"/>
  <c r="K47" i="8"/>
  <c r="P47" i="8" s="1"/>
  <c r="L47" i="8"/>
  <c r="M47" i="8"/>
  <c r="N47" i="8"/>
  <c r="O47" i="8"/>
  <c r="S47" i="8"/>
  <c r="T47" i="8"/>
  <c r="V18" i="9"/>
  <c r="W18" i="9"/>
  <c r="X18" i="9"/>
  <c r="X45" i="9" s="1"/>
  <c r="Y18" i="9"/>
  <c r="V19" i="9"/>
  <c r="W19" i="9"/>
  <c r="X19" i="9"/>
  <c r="Y19" i="9"/>
  <c r="V20" i="9"/>
  <c r="V47" i="9" s="1"/>
  <c r="W20" i="9"/>
  <c r="W47" i="9" s="1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Y47" i="9" s="1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Y45" i="9"/>
  <c r="C47" i="9"/>
  <c r="J47" i="9" s="1"/>
  <c r="D47" i="9"/>
  <c r="E47" i="9"/>
  <c r="F47" i="9"/>
  <c r="G47" i="9"/>
  <c r="H47" i="9"/>
  <c r="I47" i="9"/>
  <c r="K47" i="9"/>
  <c r="U47" i="9" s="1"/>
  <c r="Z47" i="9" s="1"/>
  <c r="L47" i="9"/>
  <c r="M47" i="9"/>
  <c r="N47" i="9"/>
  <c r="O47" i="9"/>
  <c r="P47" i="9"/>
  <c r="Q47" i="9"/>
  <c r="R47" i="9"/>
  <c r="S47" i="9"/>
  <c r="T47" i="9"/>
  <c r="X47" i="9"/>
  <c r="AA18" i="10"/>
  <c r="AA45" i="10" s="1"/>
  <c r="AB18" i="10"/>
  <c r="AB45" i="10" s="1"/>
  <c r="AC18" i="10"/>
  <c r="AD18" i="10"/>
  <c r="AA19" i="10"/>
  <c r="AA47" i="10" s="1"/>
  <c r="AB19" i="10"/>
  <c r="AB47" i="10" s="1"/>
  <c r="AC19" i="10"/>
  <c r="AD19" i="10"/>
  <c r="AD47" i="10" s="1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C45" i="10"/>
  <c r="AD45" i="10"/>
  <c r="C47" i="10"/>
  <c r="D47" i="10"/>
  <c r="E47" i="10"/>
  <c r="F47" i="10"/>
  <c r="G47" i="10"/>
  <c r="H47" i="10"/>
  <c r="I47" i="10"/>
  <c r="J47" i="10"/>
  <c r="M47" i="10" s="1"/>
  <c r="K47" i="10"/>
  <c r="L47" i="10"/>
  <c r="N47" i="10"/>
  <c r="O47" i="10"/>
  <c r="P47" i="10"/>
  <c r="Q47" i="10"/>
  <c r="R47" i="10"/>
  <c r="Z47" i="10" s="1"/>
  <c r="AE47" i="10" s="1"/>
  <c r="S47" i="10"/>
  <c r="T47" i="10"/>
  <c r="U47" i="10"/>
  <c r="V47" i="10"/>
  <c r="W47" i="10"/>
  <c r="X47" i="10"/>
  <c r="Y47" i="10"/>
  <c r="AC47" i="10"/>
  <c r="AE18" i="11"/>
  <c r="AF18" i="11"/>
  <c r="AF45" i="11" s="1"/>
  <c r="AG18" i="11"/>
  <c r="AG45" i="11" s="1"/>
  <c r="AH18" i="11"/>
  <c r="AE19" i="11"/>
  <c r="AE45" i="11" s="1"/>
  <c r="AF19" i="11"/>
  <c r="AF47" i="11" s="1"/>
  <c r="AG19" i="11"/>
  <c r="AG47" i="11" s="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H45" i="11"/>
  <c r="C47" i="11"/>
  <c r="D47" i="11"/>
  <c r="E47" i="11"/>
  <c r="F47" i="11"/>
  <c r="G47" i="11"/>
  <c r="H47" i="11"/>
  <c r="I47" i="11"/>
  <c r="J47" i="11"/>
  <c r="O47" i="11" s="1"/>
  <c r="K47" i="11"/>
  <c r="L47" i="11"/>
  <c r="M47" i="11"/>
  <c r="N47" i="11"/>
  <c r="P47" i="11"/>
  <c r="Q47" i="11"/>
  <c r="R47" i="11"/>
  <c r="S47" i="11"/>
  <c r="AD47" i="11" s="1"/>
  <c r="AI47" i="11" s="1"/>
  <c r="T47" i="11"/>
  <c r="U47" i="11"/>
  <c r="V47" i="11"/>
  <c r="W47" i="11"/>
  <c r="X47" i="11"/>
  <c r="Y47" i="11"/>
  <c r="Z47" i="11"/>
  <c r="AA47" i="11"/>
  <c r="AB47" i="11"/>
  <c r="AC47" i="11"/>
  <c r="AH47" i="11"/>
  <c r="R18" i="12"/>
  <c r="S18" i="12"/>
  <c r="T18" i="12"/>
  <c r="T45" i="12" s="1"/>
  <c r="U18" i="12"/>
  <c r="R19" i="12"/>
  <c r="S19" i="12"/>
  <c r="T19" i="12"/>
  <c r="U19" i="12"/>
  <c r="U45" i="12" s="1"/>
  <c r="R20" i="12"/>
  <c r="S20" i="12"/>
  <c r="S47" i="12" s="1"/>
  <c r="T20" i="12"/>
  <c r="T47" i="12" s="1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C47" i="12"/>
  <c r="D47" i="12"/>
  <c r="K47" i="12" s="1"/>
  <c r="E47" i="12"/>
  <c r="F47" i="12"/>
  <c r="G47" i="12"/>
  <c r="H47" i="12"/>
  <c r="I47" i="12"/>
  <c r="J47" i="12"/>
  <c r="L47" i="12"/>
  <c r="Q47" i="12" s="1"/>
  <c r="M47" i="12"/>
  <c r="N47" i="12"/>
  <c r="O47" i="12"/>
  <c r="P47" i="12"/>
  <c r="R47" i="12"/>
  <c r="U47" i="12"/>
  <c r="Q18" i="13"/>
  <c r="Q44" i="13" s="1"/>
  <c r="R18" i="13"/>
  <c r="R44" i="13" s="1"/>
  <c r="S18" i="13"/>
  <c r="T18" i="13"/>
  <c r="T44" i="13" s="1"/>
  <c r="Q19" i="13"/>
  <c r="R19" i="13"/>
  <c r="S19" i="13"/>
  <c r="S46" i="13" s="1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S44" i="13"/>
  <c r="C46" i="13"/>
  <c r="G46" i="13" s="1"/>
  <c r="D46" i="13"/>
  <c r="E46" i="13"/>
  <c r="F46" i="13"/>
  <c r="H46" i="13"/>
  <c r="P46" i="13" s="1"/>
  <c r="I46" i="13"/>
  <c r="J46" i="13"/>
  <c r="K46" i="13"/>
  <c r="L46" i="13"/>
  <c r="M46" i="13"/>
  <c r="N46" i="13"/>
  <c r="O46" i="13"/>
  <c r="Q46" i="13"/>
  <c r="T46" i="13"/>
  <c r="U18" i="14"/>
  <c r="V18" i="14"/>
  <c r="W18" i="14"/>
  <c r="W46" i="14" s="1"/>
  <c r="X18" i="14"/>
  <c r="X46" i="14" s="1"/>
  <c r="U19" i="14"/>
  <c r="V19" i="14"/>
  <c r="V46" i="14" s="1"/>
  <c r="W19" i="14"/>
  <c r="W44" i="14" s="1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X44" i="14"/>
  <c r="C46" i="14"/>
  <c r="D46" i="14"/>
  <c r="E46" i="14"/>
  <c r="F46" i="14"/>
  <c r="G46" i="14"/>
  <c r="H46" i="14"/>
  <c r="I46" i="14"/>
  <c r="K46" i="14"/>
  <c r="L46" i="14"/>
  <c r="M46" i="14"/>
  <c r="T46" i="14" s="1"/>
  <c r="N46" i="14"/>
  <c r="O46" i="14"/>
  <c r="P46" i="14"/>
  <c r="Q46" i="14"/>
  <c r="R46" i="14"/>
  <c r="S46" i="14"/>
  <c r="U46" i="14"/>
  <c r="U46" i="13" l="1"/>
  <c r="U47" i="8"/>
  <c r="X46" i="21"/>
  <c r="Q46" i="26"/>
  <c r="O46" i="19"/>
  <c r="X46" i="23"/>
  <c r="V47" i="12"/>
  <c r="W46" i="18"/>
  <c r="T44" i="20"/>
  <c r="V46" i="18"/>
  <c r="P47" i="6"/>
  <c r="AB46" i="16"/>
  <c r="X44" i="24"/>
  <c r="K44" i="19"/>
  <c r="U46" i="17"/>
  <c r="R46" i="13"/>
  <c r="T47" i="7"/>
  <c r="N46" i="19"/>
  <c r="U46" i="18"/>
  <c r="T46" i="17"/>
  <c r="AC44" i="16"/>
  <c r="V44" i="23"/>
  <c r="V44" i="14"/>
  <c r="R47" i="8"/>
  <c r="X44" i="27"/>
  <c r="Y46" i="25"/>
  <c r="X44" i="25"/>
  <c r="Q47" i="7"/>
  <c r="AA46" i="15"/>
  <c r="W44" i="22"/>
  <c r="W44" i="27"/>
  <c r="Z46" i="15"/>
  <c r="AE47" i="11"/>
  <c r="R47" i="6"/>
  <c r="Y46" i="14"/>
  <c r="J46" i="14"/>
  <c r="M46" i="16"/>
  <c r="AD46" i="16"/>
  <c r="AC46" i="15"/>
  <c r="L46" i="15"/>
</calcChain>
</file>

<file path=xl/sharedStrings.xml><?xml version="1.0" encoding="utf-8"?>
<sst xmlns="http://schemas.openxmlformats.org/spreadsheetml/2006/main" count="5745" uniqueCount="426">
  <si>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</si>
  <si>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</si>
  <si>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</si>
  <si>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</si>
  <si>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</si>
  <si>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</si>
  <si>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</si>
  <si>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</si>
  <si>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</si>
  <si>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</si>
  <si>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</si>
  <si>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</si>
  <si>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</si>
  <si>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</si>
  <si>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</si>
  <si>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</si>
  <si>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</si>
  <si>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</si>
  <si>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</si>
  <si>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</si>
  <si>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</si>
  <si>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</si>
  <si>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</si>
  <si>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</si>
  <si>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</si>
  <si>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</si>
  <si>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</si>
  <si>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</si>
  <si>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</si>
  <si>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</si>
  <si>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</si>
  <si>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</si>
  <si>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</si>
  <si>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</si>
  <si>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</si>
  <si>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</si>
  <si>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</si>
  <si>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</si>
  <si>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</si>
  <si>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</si>
  <si>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</si>
  <si>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</si>
  <si>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</si>
  <si>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</si>
  <si>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</si>
  <si>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</si>
  <si>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</si>
  <si>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</si>
  <si>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</si>
  <si>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</si>
  <si>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</si>
  <si>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</si>
  <si>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</si>
  <si>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</si>
  <si>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</si>
  <si>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</si>
  <si>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</si>
  <si>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</si>
  <si>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</si>
  <si>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</si>
  <si>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</si>
  <si>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</si>
  <si>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</si>
  <si>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</si>
  <si>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</si>
  <si>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</si>
  <si>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</si>
  <si>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</si>
  <si>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</si>
  <si>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</si>
  <si>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</si>
  <si>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</si>
  <si>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</si>
  <si>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</si>
  <si>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</si>
  <si>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</si>
  <si>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</si>
  <si>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</si>
  <si>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</si>
  <si>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</si>
  <si>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</si>
  <si>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</si>
  <si>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</si>
  <si>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</si>
  <si>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</si>
  <si>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</si>
  <si>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</si>
  <si>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</si>
  <si>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</si>
  <si>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</si>
  <si>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</si>
  <si>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</si>
  <si>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</si>
  <si>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</si>
  <si>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</si>
  <si>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</si>
  <si>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</si>
  <si>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</si>
  <si>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</si>
  <si>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</si>
  <si>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</si>
  <si>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</si>
  <si>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</si>
  <si>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</si>
  <si>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</si>
  <si>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</si>
  <si>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</si>
  <si>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</si>
  <si>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</si>
  <si>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</si>
  <si>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</si>
  <si>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</si>
  <si>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</si>
  <si>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</si>
  <si>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</si>
  <si>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</si>
  <si>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</si>
  <si>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</si>
  <si>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</si>
  <si>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</si>
  <si>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</si>
  <si>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</si>
  <si>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</si>
  <si>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</si>
  <si>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</si>
  <si>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</si>
  <si>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</si>
  <si>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</si>
  <si>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</si>
  <si>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</si>
  <si>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</si>
  <si>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</si>
  <si>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</si>
  <si>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</si>
  <si>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</si>
  <si>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</si>
  <si>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</si>
  <si>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</si>
  <si>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</si>
  <si>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</si>
  <si>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</si>
  <si>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</si>
  <si>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</si>
  <si>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</si>
  <si>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</si>
  <si>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</si>
  <si>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</si>
  <si>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</si>
  <si>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</si>
  <si>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</si>
  <si>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</si>
  <si>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</si>
  <si>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</si>
  <si>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</si>
  <si>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</si>
  <si>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</si>
  <si>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</si>
  <si>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</si>
  <si>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</si>
  <si>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</si>
  <si>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</si>
  <si>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</si>
  <si>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</si>
  <si>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</si>
  <si>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</si>
  <si>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</si>
  <si>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</si>
  <si>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</si>
  <si>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</si>
  <si>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</si>
  <si>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</si>
  <si>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</si>
  <si>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</si>
  <si>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</si>
  <si>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</si>
  <si>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</si>
  <si>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</si>
  <si>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</si>
  <si>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</si>
  <si>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</si>
  <si>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</si>
  <si>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</si>
  <si>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</si>
  <si>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</si>
  <si>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</si>
  <si>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</si>
  <si>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</si>
  <si>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</si>
  <si>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</si>
  <si>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</si>
  <si>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</si>
  <si>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</si>
  <si>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</si>
  <si>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</si>
  <si>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</si>
  <si>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</si>
  <si>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</si>
  <si>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</si>
  <si>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</si>
  <si>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</si>
  <si>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</si>
  <si>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</si>
  <si>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</si>
  <si>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</si>
  <si>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</si>
  <si>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</si>
  <si>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</si>
  <si>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</si>
  <si>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</si>
  <si>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</si>
  <si>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</si>
  <si>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</si>
  <si>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</si>
  <si>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</si>
  <si>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</si>
  <si>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</si>
  <si>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</si>
  <si>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</si>
  <si>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</si>
  <si>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</si>
  <si>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</si>
  <si>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</si>
  <si>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</si>
  <si>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</si>
  <si>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</si>
  <si>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</si>
  <si>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</si>
  <si>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</si>
  <si>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</si>
  <si>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</si>
  <si>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</si>
  <si>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</si>
  <si>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</si>
  <si>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</si>
  <si>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</si>
  <si>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</si>
  <si>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</si>
  <si>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</si>
  <si>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</si>
  <si>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</si>
  <si>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</si>
  <si>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</si>
  <si>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</si>
  <si>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</si>
  <si>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</si>
  <si>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</si>
  <si>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</si>
  <si>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</si>
  <si>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</si>
  <si>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</si>
  <si>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</si>
  <si>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</si>
  <si>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</si>
  <si>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</si>
  <si>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</si>
  <si>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</si>
  <si>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</si>
  <si>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</si>
  <si>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</si>
  <si>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</si>
  <si>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</si>
  <si>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</si>
  <si>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</si>
  <si>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</si>
  <si>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</si>
  <si>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</si>
  <si>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</si>
  <si>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</si>
  <si>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</si>
  <si>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</si>
  <si>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</si>
  <si>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</si>
  <si>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</si>
  <si>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</si>
  <si>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</si>
  <si>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</si>
  <si>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</si>
  <si>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</si>
  <si>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</si>
  <si>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</si>
  <si>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</si>
  <si>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</si>
  <si>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</si>
  <si>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</si>
  <si>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</si>
  <si>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</si>
  <si>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</si>
  <si>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</si>
  <si>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</si>
  <si>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</si>
  <si>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</si>
  <si>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</si>
  <si>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</si>
  <si>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</si>
  <si>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</si>
  <si>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</si>
  <si>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</si>
  <si>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</si>
  <si>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</si>
  <si>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</si>
  <si>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</si>
  <si>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</si>
  <si>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</si>
  <si>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</si>
  <si>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</si>
  <si>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</si>
  <si>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</si>
  <si>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</si>
  <si>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</si>
  <si>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</si>
  <si>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</si>
  <si>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</si>
  <si>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</si>
  <si>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</si>
  <si>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</si>
  <si>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</si>
  <si>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</si>
  <si>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</si>
  <si>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</si>
  <si>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</si>
  <si>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</si>
  <si>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</si>
  <si>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</si>
  <si>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</si>
  <si>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</si>
  <si>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</si>
  <si>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</si>
  <si>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</si>
  <si>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</si>
  <si>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</si>
  <si>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</si>
  <si>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</si>
  <si>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</si>
  <si>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</si>
  <si>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</si>
  <si>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</si>
  <si>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</si>
  <si>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</si>
  <si>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</si>
  <si>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</si>
  <si>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</si>
  <si>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</si>
  <si>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</si>
  <si>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</si>
  <si>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</si>
  <si>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</si>
  <si>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</si>
  <si>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</si>
  <si>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</si>
  <si>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</si>
  <si>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</si>
  <si>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</si>
  <si>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</si>
  <si>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</si>
  <si>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</si>
  <si>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</si>
  <si>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</si>
  <si>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</si>
  <si>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</si>
  <si>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</si>
  <si>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</si>
  <si>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</si>
  <si>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</si>
  <si>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</si>
  <si>
    <t>4/19/02-4/20/02</t>
  </si>
  <si>
    <t>BOOKOUT</t>
  </si>
  <si>
    <t>BPENERGY</t>
  </si>
  <si>
    <t>APX(L)SP15</t>
  </si>
  <si>
    <t>EPMI TAG#185</t>
  </si>
  <si>
    <t>EPMI TAG#186</t>
  </si>
  <si>
    <t>SRP(T)SYS/WW/PV</t>
  </si>
  <si>
    <t>SPS TAG#56606</t>
  </si>
  <si>
    <t>SPS TAG#56605</t>
  </si>
  <si>
    <t>SPS TAG#56604</t>
  </si>
  <si>
    <t>MSCG TAG#MS14296</t>
  </si>
  <si>
    <t>PSCO TAG#56649</t>
  </si>
  <si>
    <t>MSCG TAG#MS14297</t>
  </si>
  <si>
    <t>WESCO TAG#3597</t>
  </si>
  <si>
    <t>ISO(T) PVD/SP15</t>
  </si>
  <si>
    <t>EPMI TAG#182</t>
  </si>
  <si>
    <t>4/20/02-4/21/02</t>
  </si>
  <si>
    <t>ENKO01</t>
  </si>
  <si>
    <t>TRANCANDA</t>
  </si>
  <si>
    <t>SPS TAG#57047;57081</t>
  </si>
  <si>
    <t>SPS TAG#57044;57078</t>
  </si>
  <si>
    <t>SPS TAG#57009</t>
  </si>
  <si>
    <t>SPS TAG#57008</t>
  </si>
  <si>
    <t>SPS TAG#57007</t>
  </si>
  <si>
    <t>SPS TAG#57045;57104</t>
  </si>
  <si>
    <t>WESCO TAG#3756</t>
  </si>
  <si>
    <t>WESCO TAG#3719</t>
  </si>
  <si>
    <t>WESCO TAG#3723</t>
  </si>
  <si>
    <t>PSCO TAG#57064</t>
  </si>
  <si>
    <t>PSCO TAG#57060</t>
  </si>
  <si>
    <t>PAC(T)4C345/SYS</t>
  </si>
  <si>
    <t>LADWP</t>
  </si>
  <si>
    <t>EPMI TAG#204</t>
  </si>
  <si>
    <t>EPMI TAG#205</t>
  </si>
  <si>
    <t>SPS TAG#57078</t>
  </si>
  <si>
    <t>SPS TAG#57081</t>
  </si>
  <si>
    <t>SPS TAG#57104</t>
  </si>
  <si>
    <t>WESCO TAG#3754</t>
  </si>
  <si>
    <t>EPMI TAG#203</t>
  </si>
  <si>
    <t>CALPINE TAG#CPN0421</t>
  </si>
  <si>
    <t>MIRANT TAG#767</t>
  </si>
  <si>
    <t>4/23/02-4/23/02</t>
  </si>
  <si>
    <t>SPS Tg#57332</t>
  </si>
  <si>
    <t>SPS Tg#57329</t>
  </si>
  <si>
    <t>SPS Tg#57327</t>
  </si>
  <si>
    <t>MIRANT TAG#945</t>
  </si>
  <si>
    <t>OKPD(G)SYS</t>
  </si>
  <si>
    <t>AVISTA</t>
  </si>
  <si>
    <t>APGTKN</t>
  </si>
  <si>
    <t>BPA(T)OKPD SYS/NWH</t>
  </si>
  <si>
    <t>BPA(T)NWH/BE</t>
  </si>
  <si>
    <t>LDWP(T)BE/NOB/SYL/DEVERS/PV5</t>
  </si>
  <si>
    <t>TXU</t>
  </si>
  <si>
    <t>EPMI TAG#235</t>
  </si>
  <si>
    <t>EPMI TAG#234</t>
  </si>
  <si>
    <t>EMMT</t>
  </si>
  <si>
    <t>EPMI TAG#232</t>
  </si>
  <si>
    <t>PSCO TAG#57322</t>
  </si>
  <si>
    <t>WESCO TAG#4067</t>
  </si>
  <si>
    <t>WESCO TAG#4037</t>
  </si>
  <si>
    <t>LAWM</t>
  </si>
  <si>
    <t>IDAC TAG#423C22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</si>
</sst>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1028700</xdr:colOff>
      <xdr:row>1</xdr:row>
      <xdr:rowOff>142875</xdr:rowOff>
    </xdr:from>
    <xdr:to>
      <xdr:col>12</xdr:col>
      <xdr:colOff>1028700</xdr:colOff>
      <xdr:row>8</xdr:row>
      <xdr:rowOff>19050</xdr:rowOff>
    </xdr:to>
    <xdr:sp macro="" textlink="">
      <xdr:nvSpPr>
        <xdr:cNvPr id="16385" name="Line 1"/>
        <xdr:cNvSpPr>
          <a:spLocks noChangeShapeType="1"/>
        </xdr:cNvSpPr>
      </xdr:nvSpPr>
      <xdr:spPr bwMode="auto">
        <a:xfrm>
          <a:off x="237363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885825</xdr:colOff>
      <xdr:row>1</xdr:row>
      <xdr:rowOff>47625</xdr:rowOff>
    </xdr:from>
    <xdr:to>
      <xdr:col>5</xdr:col>
      <xdr:colOff>885825</xdr:colOff>
      <xdr:row>7</xdr:row>
      <xdr:rowOff>171450</xdr:rowOff>
    </xdr:to>
    <xdr:sp macro="" textlink="">
      <xdr:nvSpPr>
        <xdr:cNvPr id="16386" name="Line 2"/>
        <xdr:cNvSpPr>
          <a:spLocks noChangeShapeType="1"/>
        </xdr:cNvSpPr>
      </xdr:nvSpPr>
      <xdr:spPr bwMode="auto">
        <a:xfrm flipV="1">
          <a:off x="99345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933450</xdr:colOff>
      <xdr:row>1</xdr:row>
      <xdr:rowOff>47625</xdr:rowOff>
    </xdr:from>
    <xdr:to>
      <xdr:col>12</xdr:col>
      <xdr:colOff>1000125</xdr:colOff>
      <xdr:row>1</xdr:row>
      <xdr:rowOff>47625</xdr:rowOff>
    </xdr:to>
    <xdr:sp macro="" textlink="">
      <xdr:nvSpPr>
        <xdr:cNvPr id="16387" name="Line 3"/>
        <xdr:cNvSpPr>
          <a:spLocks noChangeShapeType="1"/>
        </xdr:cNvSpPr>
      </xdr:nvSpPr>
      <xdr:spPr bwMode="auto">
        <a:xfrm>
          <a:off x="99822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971550</xdr:colOff>
      <xdr:row>0</xdr:row>
      <xdr:rowOff>0</xdr:rowOff>
    </xdr:from>
    <xdr:to>
      <xdr:col>15</xdr:col>
      <xdr:colOff>971550</xdr:colOff>
      <xdr:row>7</xdr:row>
      <xdr:rowOff>257175</xdr:rowOff>
    </xdr:to>
    <xdr:sp macro="" textlink="">
      <xdr:nvSpPr>
        <xdr:cNvPr id="16388" name="Line 4"/>
        <xdr:cNvSpPr>
          <a:spLocks noChangeShapeType="1"/>
        </xdr:cNvSpPr>
      </xdr:nvSpPr>
      <xdr:spPr bwMode="auto">
        <a:xfrm flipV="1">
          <a:off x="297942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0</xdr:rowOff>
    </xdr:from>
    <xdr:to>
      <xdr:col>6</xdr:col>
      <xdr:colOff>1143000</xdr:colOff>
      <xdr:row>7</xdr:row>
      <xdr:rowOff>161925</xdr:rowOff>
    </xdr:to>
    <xdr:sp macro="" textlink="">
      <xdr:nvSpPr>
        <xdr:cNvPr id="16389" name="Line 5"/>
        <xdr:cNvSpPr>
          <a:spLocks noChangeShapeType="1"/>
        </xdr:cNvSpPr>
      </xdr:nvSpPr>
      <xdr:spPr bwMode="auto">
        <a:xfrm flipV="1">
          <a:off x="122301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47625</xdr:rowOff>
    </xdr:from>
    <xdr:to>
      <xdr:col>15</xdr:col>
      <xdr:colOff>981075</xdr:colOff>
      <xdr:row>0</xdr:row>
      <xdr:rowOff>47625</xdr:rowOff>
    </xdr:to>
    <xdr:sp macro="" textlink="">
      <xdr:nvSpPr>
        <xdr:cNvPr id="16390" name="Line 6"/>
        <xdr:cNvSpPr>
          <a:spLocks noChangeShapeType="1"/>
        </xdr:cNvSpPr>
      </xdr:nvSpPr>
      <xdr:spPr bwMode="auto">
        <a:xfrm>
          <a:off x="122301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4337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4338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4339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2292" name="Line 4"/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2294" name="Line 6"/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2295" name="Line 7"/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2296" name="Line 8"/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2297" name="Line 9"/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1268" name="Line 4"/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1269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1270" name="Line 6"/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1271" name="Line 7"/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1272" name="Line 8"/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1273" name="Line 9"/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10241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10242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10246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9217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9218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9219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9220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9221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9222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8195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8196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8197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8198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7171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P106"/>
  <sheetViews>
    <sheetView tabSelected="1" zoomScale="60" workbookViewId="0">
      <selection activeCell="F25" sqref="F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6" width="30.5703125" style="30" customWidth="1"/>
    <col min="17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37369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405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422</v>
      </c>
      <c r="D16" s="82" t="s">
        <v>425</v>
      </c>
      <c r="E16" s="82" t="s">
        <v>423</v>
      </c>
      <c r="F16" s="118" t="s">
        <v>260</v>
      </c>
      <c r="G16" s="118" t="s">
        <v>260</v>
      </c>
      <c r="H16" s="82" t="s">
        <v>421</v>
      </c>
      <c r="I16" s="82" t="s">
        <v>420</v>
      </c>
      <c r="J16" s="17"/>
      <c r="K16" s="140" t="s">
        <v>417</v>
      </c>
      <c r="L16" s="140" t="s">
        <v>418</v>
      </c>
      <c r="M16" s="118" t="s">
        <v>260</v>
      </c>
      <c r="N16" s="82" t="s">
        <v>409</v>
      </c>
      <c r="O16" s="118" t="s">
        <v>298</v>
      </c>
      <c r="P16" s="118" t="s">
        <v>260</v>
      </c>
      <c r="Q16" s="60" t="s">
        <v>408</v>
      </c>
      <c r="R16" s="60" t="s">
        <v>406</v>
      </c>
      <c r="S16" s="60" t="s">
        <v>407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49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 t="shared" ref="U18:U41" si="0">SUM(C18:S18)</f>
        <v>50</v>
      </c>
      <c r="V18" s="15">
        <f t="shared" ref="V18:V41" si="1">SUM(C18:F18,K18:O18)</f>
        <v>25</v>
      </c>
      <c r="W18" s="85">
        <f t="shared" ref="W18:W41" si="2">SUM(G18:I18,P18)</f>
        <v>25</v>
      </c>
      <c r="X18" s="15">
        <f t="shared" ref="X18:X41" si="3">SUM(Q18:S18)</f>
        <v>0</v>
      </c>
    </row>
    <row r="19" spans="1:24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53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si="0"/>
        <v>50</v>
      </c>
      <c r="V19" s="18">
        <f t="shared" si="1"/>
        <v>25</v>
      </c>
      <c r="W19" s="11">
        <f t="shared" si="2"/>
        <v>25</v>
      </c>
      <c r="X19" s="18">
        <f t="shared" si="3"/>
        <v>0</v>
      </c>
    </row>
    <row r="20" spans="1:24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53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0"/>
        <v>50</v>
      </c>
      <c r="V20" s="18">
        <f t="shared" si="1"/>
        <v>25</v>
      </c>
      <c r="W20" s="11">
        <f t="shared" si="2"/>
        <v>25</v>
      </c>
      <c r="X20" s="18">
        <f t="shared" si="3"/>
        <v>0</v>
      </c>
    </row>
    <row r="21" spans="1:24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53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0"/>
        <v>50</v>
      </c>
      <c r="V21" s="18">
        <f t="shared" si="1"/>
        <v>25</v>
      </c>
      <c r="W21" s="11">
        <f t="shared" si="2"/>
        <v>25</v>
      </c>
      <c r="X21" s="18">
        <f t="shared" si="3"/>
        <v>0</v>
      </c>
    </row>
    <row r="22" spans="1:24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53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0"/>
        <v>50</v>
      </c>
      <c r="V22" s="18">
        <f t="shared" si="1"/>
        <v>25</v>
      </c>
      <c r="W22" s="11">
        <f t="shared" si="2"/>
        <v>25</v>
      </c>
      <c r="X22" s="18">
        <f t="shared" si="3"/>
        <v>0</v>
      </c>
    </row>
    <row r="23" spans="1:24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53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0"/>
        <v>50</v>
      </c>
      <c r="V23" s="18">
        <f t="shared" si="1"/>
        <v>25</v>
      </c>
      <c r="W23" s="11">
        <f t="shared" si="2"/>
        <v>25</v>
      </c>
      <c r="X23" s="18">
        <f t="shared" si="3"/>
        <v>0</v>
      </c>
    </row>
    <row r="24" spans="1:24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53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0"/>
        <v>-125</v>
      </c>
      <c r="V24" s="18">
        <f t="shared" si="1"/>
        <v>-50</v>
      </c>
      <c r="W24" s="11">
        <f t="shared" si="2"/>
        <v>5</v>
      </c>
      <c r="X24" s="18">
        <f t="shared" si="3"/>
        <v>-80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53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0"/>
        <v>-125</v>
      </c>
      <c r="V25" s="18">
        <f t="shared" si="1"/>
        <v>-50</v>
      </c>
      <c r="W25" s="11">
        <f t="shared" si="2"/>
        <v>5</v>
      </c>
      <c r="X25" s="18">
        <f t="shared" si="3"/>
        <v>-80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53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0"/>
        <v>-125</v>
      </c>
      <c r="V26" s="18">
        <f t="shared" si="1"/>
        <v>-50</v>
      </c>
      <c r="W26" s="11">
        <f t="shared" si="2"/>
        <v>5</v>
      </c>
      <c r="X26" s="18">
        <f t="shared" si="3"/>
        <v>-80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53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0"/>
        <v>-178</v>
      </c>
      <c r="V27" s="18">
        <f t="shared" si="1"/>
        <v>-50</v>
      </c>
      <c r="W27" s="11">
        <f t="shared" si="2"/>
        <v>5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53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0"/>
        <v>-178</v>
      </c>
      <c r="V28" s="18">
        <f t="shared" si="1"/>
        <v>-50</v>
      </c>
      <c r="W28" s="11">
        <f t="shared" si="2"/>
        <v>5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53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0"/>
        <v>-178</v>
      </c>
      <c r="V29" s="18">
        <f t="shared" si="1"/>
        <v>-50</v>
      </c>
      <c r="W29" s="11">
        <f t="shared" si="2"/>
        <v>5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53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0"/>
        <v>-178</v>
      </c>
      <c r="V30" s="18">
        <f t="shared" si="1"/>
        <v>-50</v>
      </c>
      <c r="W30" s="11">
        <f t="shared" si="2"/>
        <v>5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53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0"/>
        <v>-178</v>
      </c>
      <c r="V31" s="18">
        <f t="shared" si="1"/>
        <v>-50</v>
      </c>
      <c r="W31" s="11">
        <f t="shared" si="2"/>
        <v>5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53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0"/>
        <v>-178</v>
      </c>
      <c r="V32" s="18">
        <f t="shared" si="1"/>
        <v>-50</v>
      </c>
      <c r="W32" s="11">
        <f t="shared" si="2"/>
        <v>5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53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0"/>
        <v>-178</v>
      </c>
      <c r="V33" s="18">
        <f t="shared" si="1"/>
        <v>-50</v>
      </c>
      <c r="W33" s="11">
        <f t="shared" si="2"/>
        <v>5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53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0"/>
        <v>-178</v>
      </c>
      <c r="V34" s="18">
        <f t="shared" si="1"/>
        <v>-50</v>
      </c>
      <c r="W34" s="11">
        <f t="shared" si="2"/>
        <v>5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53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0"/>
        <v>-178</v>
      </c>
      <c r="V35" s="18">
        <f t="shared" si="1"/>
        <v>-50</v>
      </c>
      <c r="W35" s="11">
        <f t="shared" si="2"/>
        <v>5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53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0"/>
        <v>-178</v>
      </c>
      <c r="V36" s="18">
        <f t="shared" si="1"/>
        <v>-50</v>
      </c>
      <c r="W36" s="11">
        <f t="shared" si="2"/>
        <v>5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53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0"/>
        <v>-178</v>
      </c>
      <c r="V37" s="18">
        <f t="shared" si="1"/>
        <v>-50</v>
      </c>
      <c r="W37" s="11">
        <f t="shared" si="2"/>
        <v>5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53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0"/>
        <v>-178</v>
      </c>
      <c r="V38" s="18">
        <f t="shared" si="1"/>
        <v>-50</v>
      </c>
      <c r="W38" s="11">
        <f t="shared" si="2"/>
        <v>5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53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0"/>
        <v>-125</v>
      </c>
      <c r="V39" s="18">
        <f t="shared" si="1"/>
        <v>-50</v>
      </c>
      <c r="W39" s="11">
        <f t="shared" si="2"/>
        <v>5</v>
      </c>
      <c r="X39" s="18">
        <f t="shared" si="3"/>
        <v>-80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53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0"/>
        <v>50</v>
      </c>
      <c r="V40" s="18">
        <f t="shared" si="1"/>
        <v>25</v>
      </c>
      <c r="W40" s="11">
        <f t="shared" si="2"/>
        <v>25</v>
      </c>
      <c r="X40" s="18">
        <f t="shared" si="3"/>
        <v>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5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0"/>
        <v>50</v>
      </c>
      <c r="V41" s="59">
        <f t="shared" si="1"/>
        <v>25</v>
      </c>
      <c r="W41" s="109">
        <f t="shared" si="2"/>
        <v>25</v>
      </c>
      <c r="X41" s="59">
        <f t="shared" si="3"/>
        <v>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5" thickBot="1" x14ac:dyDescent="0.25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79</v>
      </c>
      <c r="L48" s="15" t="s">
        <v>79</v>
      </c>
      <c r="M48" s="85" t="s">
        <v>39</v>
      </c>
      <c r="N48" s="43" t="s">
        <v>410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140</v>
      </c>
      <c r="L49" s="18" t="s">
        <v>140</v>
      </c>
      <c r="M49" s="73" t="s">
        <v>47</v>
      </c>
      <c r="N49" s="47" t="s">
        <v>411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18" t="s">
        <v>48</v>
      </c>
      <c r="L50" s="18" t="s">
        <v>48</v>
      </c>
      <c r="M50" s="11" t="s">
        <v>46</v>
      </c>
      <c r="N50" s="47" t="s">
        <v>276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46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81</v>
      </c>
      <c r="L51" s="18" t="s">
        <v>91</v>
      </c>
      <c r="M51" s="105" t="s">
        <v>39</v>
      </c>
      <c r="N51" s="47" t="s">
        <v>412</v>
      </c>
      <c r="O51" s="17" t="s">
        <v>204</v>
      </c>
      <c r="P51" s="44" t="s">
        <v>38</v>
      </c>
      <c r="Q51" s="18" t="s">
        <v>47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395</v>
      </c>
      <c r="D52" s="47" t="s">
        <v>424</v>
      </c>
      <c r="E52" s="47" t="s">
        <v>60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416</v>
      </c>
      <c r="L52" s="18" t="s">
        <v>419</v>
      </c>
      <c r="M52" s="30"/>
      <c r="N52" s="47" t="s">
        <v>413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25">
      <c r="A53" s="66"/>
      <c r="B53" s="66"/>
      <c r="C53" s="47" t="s">
        <v>91</v>
      </c>
      <c r="D53" s="47" t="s">
        <v>117</v>
      </c>
      <c r="E53" s="47" t="s">
        <v>63</v>
      </c>
      <c r="F53" s="44"/>
      <c r="G53" s="44"/>
      <c r="H53" s="47" t="s">
        <v>54</v>
      </c>
      <c r="I53" s="44"/>
      <c r="J53" s="76"/>
      <c r="K53" s="55" t="s">
        <v>38</v>
      </c>
      <c r="L53" s="18" t="s">
        <v>56</v>
      </c>
      <c r="M53" s="30"/>
      <c r="N53" s="47" t="s">
        <v>412</v>
      </c>
      <c r="O53" s="45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47" t="s">
        <v>49</v>
      </c>
      <c r="D54" s="47" t="s">
        <v>92</v>
      </c>
      <c r="E54" s="78" t="s">
        <v>60</v>
      </c>
      <c r="F54" s="44"/>
      <c r="G54" s="44"/>
      <c r="H54" s="47" t="s">
        <v>195</v>
      </c>
      <c r="I54" s="44"/>
      <c r="J54" s="76"/>
      <c r="K54" s="47" t="s">
        <v>56</v>
      </c>
      <c r="L54" s="18" t="s">
        <v>11</v>
      </c>
      <c r="M54" s="30"/>
      <c r="N54" s="47" t="s">
        <v>276</v>
      </c>
      <c r="O54" s="45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44"/>
      <c r="G55" s="44"/>
      <c r="H55" s="78" t="s">
        <v>65</v>
      </c>
      <c r="I55" s="44"/>
      <c r="J55" s="76"/>
      <c r="K55" s="18" t="s">
        <v>11</v>
      </c>
      <c r="L55" s="18" t="s">
        <v>39</v>
      </c>
      <c r="M55" s="30"/>
      <c r="N55" s="47" t="s">
        <v>414</v>
      </c>
      <c r="O55" s="45" t="s">
        <v>39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78" t="s">
        <v>60</v>
      </c>
      <c r="D56" s="78" t="s">
        <v>252</v>
      </c>
      <c r="E56" s="30"/>
      <c r="F56" s="44"/>
      <c r="G56" s="44"/>
      <c r="H56" s="44"/>
      <c r="I56" s="44"/>
      <c r="J56" s="79"/>
      <c r="K56" s="18" t="s">
        <v>39</v>
      </c>
      <c r="L56" s="47" t="s">
        <v>70</v>
      </c>
      <c r="M56" s="30"/>
      <c r="N56" s="47" t="s">
        <v>415</v>
      </c>
      <c r="O56" s="98" t="s">
        <v>70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x14ac:dyDescent="0.2">
      <c r="C57" s="30"/>
      <c r="D57" s="30"/>
      <c r="E57" s="30"/>
      <c r="F57" s="32"/>
      <c r="G57" s="32"/>
      <c r="H57" s="44"/>
      <c r="I57" s="44"/>
      <c r="J57" s="79"/>
      <c r="K57" s="47" t="s">
        <v>70</v>
      </c>
      <c r="L57" s="47" t="s">
        <v>71</v>
      </c>
      <c r="M57" s="30"/>
      <c r="N57" s="47" t="s">
        <v>276</v>
      </c>
      <c r="O57" s="30"/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x14ac:dyDescent="0.2">
      <c r="B58" s="32"/>
      <c r="F58" s="32"/>
      <c r="G58" s="32"/>
      <c r="H58" s="44"/>
      <c r="I58" s="44"/>
      <c r="J58" s="79"/>
      <c r="K58" s="47" t="s">
        <v>71</v>
      </c>
      <c r="L58" s="47" t="s">
        <v>72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thickBot="1" x14ac:dyDescent="0.25">
      <c r="B59" s="30"/>
      <c r="F59" s="32"/>
      <c r="G59" s="32"/>
      <c r="H59" s="32"/>
      <c r="I59" s="32"/>
      <c r="J59" s="79"/>
      <c r="K59" s="47" t="s">
        <v>72</v>
      </c>
      <c r="L59" s="78" t="s">
        <v>73</v>
      </c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.75" thickBot="1" x14ac:dyDescent="0.25">
      <c r="F60" s="32"/>
      <c r="G60" s="32"/>
      <c r="H60" s="32"/>
      <c r="I60" s="32"/>
      <c r="J60" s="79"/>
      <c r="K60" s="78" t="s">
        <v>73</v>
      </c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F63" s="32"/>
      <c r="G63" s="32"/>
      <c r="H63" s="32"/>
      <c r="I63" s="32"/>
      <c r="J63" s="79"/>
      <c r="N63" s="47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">
      <c r="H65" s="32"/>
      <c r="I65" s="32"/>
      <c r="N65" s="47" t="s">
        <v>39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ht="13.5" thickBot="1" x14ac:dyDescent="0.25">
      <c r="H66" s="32"/>
      <c r="I66" s="32"/>
      <c r="N66" s="78" t="s">
        <v>70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x14ac:dyDescent="0.2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5" thickBot="1" x14ac:dyDescent="0.25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5" thickBot="1" x14ac:dyDescent="0.25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7" width="30.28515625" style="1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106"/>
  <sheetViews>
    <sheetView topLeftCell="C1" zoomScale="60" workbookViewId="0">
      <selection activeCell="E1" sqref="E1:E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37368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27" t="s">
        <v>51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380</v>
      </c>
      <c r="F15" s="87" t="s">
        <v>380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390</v>
      </c>
      <c r="D16" s="82" t="s">
        <v>391</v>
      </c>
      <c r="E16" s="82" t="s">
        <v>401</v>
      </c>
      <c r="F16" s="82" t="s">
        <v>401</v>
      </c>
      <c r="G16" s="118" t="s">
        <v>260</v>
      </c>
      <c r="H16" s="118" t="s">
        <v>260</v>
      </c>
      <c r="I16" s="82" t="s">
        <v>392</v>
      </c>
      <c r="J16" s="82" t="s">
        <v>396</v>
      </c>
      <c r="K16" s="17"/>
      <c r="L16" s="140" t="s">
        <v>368</v>
      </c>
      <c r="M16" s="140" t="s">
        <v>397</v>
      </c>
      <c r="N16" s="118" t="s">
        <v>260</v>
      </c>
      <c r="O16" s="82" t="s">
        <v>404</v>
      </c>
      <c r="P16" s="118" t="s">
        <v>298</v>
      </c>
      <c r="Q16" s="118" t="s">
        <v>260</v>
      </c>
      <c r="R16" s="60" t="s">
        <v>398</v>
      </c>
      <c r="S16" s="60" t="s">
        <v>399</v>
      </c>
      <c r="T16" s="60" t="s">
        <v>400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46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25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75</v>
      </c>
      <c r="W18" s="15">
        <f>SUM(C18:G18,L18:P18)</f>
        <v>50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25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75</v>
      </c>
      <c r="W19" s="18">
        <f t="shared" ref="W19:W41" si="3">SUM(C19:G19,L19:P19)</f>
        <v>50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25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75</v>
      </c>
      <c r="W20" s="18">
        <f t="shared" si="3"/>
        <v>50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25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75</v>
      </c>
      <c r="W21" s="18">
        <f t="shared" si="3"/>
        <v>50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25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75</v>
      </c>
      <c r="W22" s="18">
        <f t="shared" si="3"/>
        <v>50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25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75</v>
      </c>
      <c r="W23" s="18">
        <f t="shared" si="3"/>
        <v>50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0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0</v>
      </c>
      <c r="U24" s="51"/>
      <c r="V24" s="55">
        <f t="shared" si="0"/>
        <v>-125</v>
      </c>
      <c r="W24" s="18">
        <f t="shared" si="3"/>
        <v>-50</v>
      </c>
      <c r="X24" s="11">
        <f t="shared" si="1"/>
        <v>5</v>
      </c>
      <c r="Y24" s="18">
        <f t="shared" si="2"/>
        <v>-80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0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0</v>
      </c>
      <c r="U25" s="51"/>
      <c r="V25" s="55">
        <f t="shared" si="0"/>
        <v>-125</v>
      </c>
      <c r="W25" s="18">
        <f t="shared" si="3"/>
        <v>-50</v>
      </c>
      <c r="X25" s="11">
        <f t="shared" si="1"/>
        <v>5</v>
      </c>
      <c r="Y25" s="18">
        <f t="shared" si="2"/>
        <v>-80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0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0</v>
      </c>
      <c r="U26" s="51"/>
      <c r="V26" s="55">
        <f t="shared" si="0"/>
        <v>-125</v>
      </c>
      <c r="W26" s="18">
        <f t="shared" si="3"/>
        <v>-50</v>
      </c>
      <c r="X26" s="11">
        <f t="shared" si="1"/>
        <v>5</v>
      </c>
      <c r="Y26" s="18">
        <f t="shared" si="2"/>
        <v>-80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0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-178</v>
      </c>
      <c r="W27" s="18">
        <f t="shared" si="3"/>
        <v>-50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0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-178</v>
      </c>
      <c r="W28" s="18">
        <f t="shared" si="3"/>
        <v>-50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0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-178</v>
      </c>
      <c r="W29" s="18">
        <f t="shared" si="3"/>
        <v>-50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0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-178</v>
      </c>
      <c r="W30" s="18">
        <f t="shared" si="3"/>
        <v>-50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0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-178</v>
      </c>
      <c r="W31" s="18">
        <f t="shared" si="3"/>
        <v>-50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0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-178</v>
      </c>
      <c r="W32" s="18">
        <f t="shared" si="3"/>
        <v>-50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0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-178</v>
      </c>
      <c r="W33" s="18">
        <f t="shared" si="3"/>
        <v>-50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0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-178</v>
      </c>
      <c r="W34" s="18">
        <f t="shared" si="3"/>
        <v>-50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0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-178</v>
      </c>
      <c r="W35" s="18">
        <f t="shared" si="3"/>
        <v>-50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0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-178</v>
      </c>
      <c r="W36" s="18">
        <f t="shared" si="3"/>
        <v>-50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0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-178</v>
      </c>
      <c r="W37" s="18">
        <f t="shared" si="3"/>
        <v>-50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0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-178</v>
      </c>
      <c r="W38" s="18">
        <f t="shared" si="3"/>
        <v>-50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0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0</v>
      </c>
      <c r="U39" s="51"/>
      <c r="V39" s="55">
        <f t="shared" si="0"/>
        <v>-125</v>
      </c>
      <c r="W39" s="18">
        <f t="shared" si="3"/>
        <v>-50</v>
      </c>
      <c r="X39" s="11">
        <f t="shared" si="1"/>
        <v>5</v>
      </c>
      <c r="Y39" s="18">
        <f t="shared" si="2"/>
        <v>-80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25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75</v>
      </c>
      <c r="W40" s="18">
        <f t="shared" si="3"/>
        <v>50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25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75</v>
      </c>
      <c r="W41" s="59">
        <f t="shared" si="3"/>
        <v>50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200</v>
      </c>
      <c r="G44" s="46">
        <f t="shared" si="4"/>
        <v>400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T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-800</v>
      </c>
      <c r="S44" s="46">
        <f t="shared" si="5"/>
        <v>-480</v>
      </c>
      <c r="T44" s="46">
        <f t="shared" si="5"/>
        <v>-636</v>
      </c>
      <c r="U44" s="18"/>
      <c r="V44" s="46">
        <f>SUM(V18:V41)</f>
        <v>-2036</v>
      </c>
      <c r="W44" s="46">
        <f>SUM(W18:W41)</f>
        <v>-400</v>
      </c>
      <c r="X44" s="46">
        <f>SUM(X18:X41)</f>
        <v>280</v>
      </c>
      <c r="Y44" s="46">
        <f>SUM(Y18:Y41)</f>
        <v>-1916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200</v>
      </c>
      <c r="G46" s="46">
        <f t="shared" si="6"/>
        <v>400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2280</v>
      </c>
      <c r="L46" s="46">
        <f t="shared" ref="L46:T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-800</v>
      </c>
      <c r="S46" s="46">
        <f t="shared" si="7"/>
        <v>-480</v>
      </c>
      <c r="T46" s="46">
        <f t="shared" si="7"/>
        <v>-636</v>
      </c>
      <c r="U46" s="72">
        <f>SUM(L46:T46)</f>
        <v>-4316</v>
      </c>
      <c r="V46" s="46">
        <f>SUM(V18:V41)</f>
        <v>-2036</v>
      </c>
      <c r="W46" s="46">
        <f>SUM(W18:W41)</f>
        <v>-400</v>
      </c>
      <c r="X46" s="46">
        <f>SUM(X18:X41)</f>
        <v>280</v>
      </c>
      <c r="Y46" s="46">
        <f>SUM(Y18:Y41)</f>
        <v>-1916</v>
      </c>
      <c r="Z46" s="69">
        <f>ABS(U46)+ABS(K46)</f>
        <v>6596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137</v>
      </c>
      <c r="M48" s="15" t="s">
        <v>151</v>
      </c>
      <c r="N48" s="85" t="s">
        <v>39</v>
      </c>
      <c r="O48" s="43" t="s">
        <v>58</v>
      </c>
      <c r="P48" s="14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117</v>
      </c>
      <c r="M49" s="18" t="s">
        <v>116</v>
      </c>
      <c r="N49" s="73" t="s">
        <v>47</v>
      </c>
      <c r="O49" s="47" t="s">
        <v>153</v>
      </c>
      <c r="P49" s="17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47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289</v>
      </c>
      <c r="M50" s="47" t="s">
        <v>56</v>
      </c>
      <c r="N50" s="11" t="s">
        <v>46</v>
      </c>
      <c r="O50" s="47" t="s">
        <v>382</v>
      </c>
      <c r="P50" s="17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381</v>
      </c>
      <c r="F51" s="47" t="s">
        <v>46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56</v>
      </c>
      <c r="M51" s="18" t="s">
        <v>11</v>
      </c>
      <c r="N51" s="105" t="s">
        <v>39</v>
      </c>
      <c r="O51" s="47" t="s">
        <v>47</v>
      </c>
      <c r="P51" s="17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395</v>
      </c>
      <c r="D52" s="47" t="s">
        <v>128</v>
      </c>
      <c r="E52" s="47" t="s">
        <v>49</v>
      </c>
      <c r="F52" s="47" t="s">
        <v>49</v>
      </c>
      <c r="G52" s="44"/>
      <c r="H52" s="84" t="s">
        <v>47</v>
      </c>
      <c r="I52" s="47" t="s">
        <v>38</v>
      </c>
      <c r="J52" s="98" t="s">
        <v>44</v>
      </c>
      <c r="K52" s="77"/>
      <c r="L52" s="18" t="s">
        <v>11</v>
      </c>
      <c r="M52" s="18" t="s">
        <v>39</v>
      </c>
      <c r="N52" s="30"/>
      <c r="O52" s="47" t="s">
        <v>259</v>
      </c>
      <c r="P52" s="17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91</v>
      </c>
      <c r="D53" s="47" t="s">
        <v>91</v>
      </c>
      <c r="E53" s="47" t="s">
        <v>63</v>
      </c>
      <c r="F53" s="47" t="s">
        <v>63</v>
      </c>
      <c r="G53" s="44"/>
      <c r="H53" s="44"/>
      <c r="I53" s="47" t="s">
        <v>54</v>
      </c>
      <c r="J53" s="44"/>
      <c r="K53" s="76"/>
      <c r="L53" s="55" t="s">
        <v>39</v>
      </c>
      <c r="M53" s="47" t="s">
        <v>70</v>
      </c>
      <c r="N53" s="30"/>
      <c r="O53" s="47" t="s">
        <v>46</v>
      </c>
      <c r="P53" s="45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thickBot="1" x14ac:dyDescent="0.25">
      <c r="A54" s="66"/>
      <c r="B54" s="66"/>
      <c r="C54" s="47" t="s">
        <v>49</v>
      </c>
      <c r="D54" s="47" t="s">
        <v>49</v>
      </c>
      <c r="E54" s="78" t="s">
        <v>60</v>
      </c>
      <c r="F54" s="78" t="s">
        <v>60</v>
      </c>
      <c r="G54" s="44"/>
      <c r="H54" s="44"/>
      <c r="I54" s="47" t="s">
        <v>195</v>
      </c>
      <c r="J54" s="44"/>
      <c r="K54" s="76"/>
      <c r="L54" s="47" t="s">
        <v>70</v>
      </c>
      <c r="M54" s="47" t="s">
        <v>71</v>
      </c>
      <c r="N54" s="30"/>
      <c r="O54" s="47" t="s">
        <v>39</v>
      </c>
      <c r="P54" s="45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30"/>
      <c r="G55" s="44"/>
      <c r="H55" s="44"/>
      <c r="I55" s="78" t="s">
        <v>65</v>
      </c>
      <c r="J55" s="44"/>
      <c r="K55" s="76"/>
      <c r="L55" s="47" t="s">
        <v>71</v>
      </c>
      <c r="M55" s="47" t="s">
        <v>72</v>
      </c>
      <c r="N55" s="30"/>
      <c r="O55" s="47" t="s">
        <v>70</v>
      </c>
      <c r="P55" s="45" t="s">
        <v>39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78" t="s">
        <v>60</v>
      </c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72</v>
      </c>
      <c r="M56" s="78" t="s">
        <v>73</v>
      </c>
      <c r="N56" s="30"/>
      <c r="O56" s="47" t="s">
        <v>39</v>
      </c>
      <c r="P56" s="98" t="s">
        <v>70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78" t="s">
        <v>73</v>
      </c>
      <c r="M57" s="30"/>
      <c r="N57" s="30"/>
      <c r="O57" s="78" t="s">
        <v>70</v>
      </c>
      <c r="P57" s="30"/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x14ac:dyDescent="0.2">
      <c r="B59" s="30"/>
      <c r="G59" s="32"/>
      <c r="H59" s="32"/>
      <c r="I59" s="32"/>
      <c r="J59" s="32"/>
      <c r="K59" s="79"/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H106"/>
  <sheetViews>
    <sheetView topLeftCell="J35" zoomScale="60" workbookViewId="0">
      <selection activeCell="M63" sqref="M6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0" width="30.28515625" style="5" customWidth="1"/>
    <col min="11" max="11" width="30.28515625" style="30" customWidth="1"/>
    <col min="12" max="12" width="21.42578125" style="30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6.425781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96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37367</v>
      </c>
      <c r="C8" s="8"/>
      <c r="D8" s="8"/>
      <c r="E8" s="8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3</v>
      </c>
      <c r="G9" s="10" t="s">
        <v>3</v>
      </c>
      <c r="H9" s="11"/>
      <c r="I9" s="89" t="s">
        <v>4</v>
      </c>
      <c r="J9" s="89" t="s">
        <v>4</v>
      </c>
      <c r="K9" s="89" t="s">
        <v>4</v>
      </c>
      <c r="L9" s="11"/>
      <c r="M9" s="12"/>
      <c r="N9" s="12"/>
      <c r="O9" s="12"/>
      <c r="P9" s="12"/>
    </row>
    <row r="10" spans="1:16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1"/>
      <c r="I10" s="48" t="s">
        <v>7</v>
      </c>
      <c r="J10" s="48" t="s">
        <v>7</v>
      </c>
      <c r="K10" s="15" t="s">
        <v>67</v>
      </c>
      <c r="L10" s="11"/>
    </row>
    <row r="11" spans="1:16" x14ac:dyDescent="0.2">
      <c r="A11" s="16" t="s">
        <v>231</v>
      </c>
      <c r="B11" s="16" t="s">
        <v>9</v>
      </c>
      <c r="C11" s="17" t="s">
        <v>10</v>
      </c>
      <c r="D11" s="17" t="s">
        <v>47</v>
      </c>
      <c r="E11" s="17" t="s">
        <v>47</v>
      </c>
      <c r="F11" s="18" t="s">
        <v>10</v>
      </c>
      <c r="G11" s="18" t="s">
        <v>11</v>
      </c>
      <c r="H11" s="11"/>
      <c r="I11" s="18" t="s">
        <v>10</v>
      </c>
      <c r="J11" s="18" t="s">
        <v>10</v>
      </c>
      <c r="K11" s="18" t="s">
        <v>10</v>
      </c>
      <c r="L11" s="11"/>
    </row>
    <row r="12" spans="1:16" x14ac:dyDescent="0.2">
      <c r="A12" s="16" t="s">
        <v>12</v>
      </c>
      <c r="B12" s="16" t="s">
        <v>12</v>
      </c>
      <c r="C12" s="19"/>
      <c r="D12" s="19"/>
      <c r="E12" s="19"/>
      <c r="F12" s="21"/>
      <c r="G12" s="21">
        <v>22.25</v>
      </c>
      <c r="H12" s="22"/>
      <c r="I12" s="91"/>
      <c r="J12" s="91"/>
      <c r="K12" s="23"/>
      <c r="L12" s="22"/>
    </row>
    <row r="13" spans="1:16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7" t="s">
        <v>51</v>
      </c>
      <c r="G13" s="27" t="s">
        <v>51</v>
      </c>
      <c r="H13" s="28"/>
      <c r="I13" s="29" t="s">
        <v>13</v>
      </c>
      <c r="J13" s="29" t="s">
        <v>13</v>
      </c>
      <c r="K13" s="90" t="s">
        <v>13</v>
      </c>
      <c r="M13" s="31"/>
      <c r="N13" s="31"/>
      <c r="O13" s="31"/>
      <c r="P13" s="31"/>
    </row>
    <row r="14" spans="1:16" x14ac:dyDescent="0.2">
      <c r="A14" s="24"/>
      <c r="B14" s="24"/>
      <c r="C14" s="17"/>
      <c r="D14" s="17"/>
      <c r="E14" s="17"/>
      <c r="F14" s="18"/>
      <c r="G14" s="18"/>
      <c r="H14" s="32"/>
      <c r="I14" s="55"/>
      <c r="J14" s="55"/>
      <c r="K14" s="18"/>
      <c r="L14" s="92"/>
      <c r="M14" s="33"/>
      <c r="N14" s="33"/>
      <c r="O14" s="33"/>
      <c r="P14" s="33"/>
    </row>
    <row r="15" spans="1:16" ht="21" customHeight="1" thickBot="1" x14ac:dyDescent="0.25">
      <c r="A15" s="24"/>
      <c r="B15" s="24"/>
      <c r="C15" s="87" t="s">
        <v>69</v>
      </c>
      <c r="D15" s="87" t="s">
        <v>380</v>
      </c>
      <c r="E15" s="87" t="s">
        <v>380</v>
      </c>
      <c r="F15" s="87" t="s">
        <v>69</v>
      </c>
      <c r="G15" s="87" t="s">
        <v>69</v>
      </c>
      <c r="H15" s="86"/>
      <c r="I15" s="87" t="s">
        <v>69</v>
      </c>
      <c r="J15" s="87" t="s">
        <v>69</v>
      </c>
      <c r="K15" s="87" t="s">
        <v>69</v>
      </c>
      <c r="L15" s="88"/>
      <c r="M15" s="34"/>
      <c r="N15" s="35"/>
      <c r="O15" s="35"/>
      <c r="P15" s="35"/>
    </row>
    <row r="16" spans="1:16" s="30" customFormat="1" ht="26.25" customHeight="1" thickBot="1" x14ac:dyDescent="0.25">
      <c r="A16" s="36"/>
      <c r="B16" s="36"/>
      <c r="C16" s="82" t="s">
        <v>403</v>
      </c>
      <c r="D16" s="82" t="s">
        <v>401</v>
      </c>
      <c r="E16" s="82" t="s">
        <v>389</v>
      </c>
      <c r="F16" s="82" t="s">
        <v>393</v>
      </c>
      <c r="G16" s="82" t="s">
        <v>402</v>
      </c>
      <c r="H16" s="17"/>
      <c r="I16" s="60" t="s">
        <v>384</v>
      </c>
      <c r="J16" s="60" t="s">
        <v>383</v>
      </c>
      <c r="K16" s="60" t="s">
        <v>388</v>
      </c>
      <c r="L16" s="18"/>
      <c r="M16" s="37" t="s">
        <v>14</v>
      </c>
      <c r="N16" s="38" t="s">
        <v>15</v>
      </c>
      <c r="O16" s="39" t="s">
        <v>16</v>
      </c>
      <c r="P16" s="40" t="s">
        <v>17</v>
      </c>
    </row>
    <row r="17" spans="1:16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15" t="s">
        <v>20</v>
      </c>
      <c r="J17" s="15" t="s">
        <v>20</v>
      </c>
      <c r="K17" s="46" t="s">
        <v>20</v>
      </c>
      <c r="L17" s="47"/>
      <c r="M17" s="15"/>
      <c r="N17" s="46"/>
      <c r="O17" s="14"/>
      <c r="P17" s="15"/>
    </row>
    <row r="18" spans="1:16" s="32" customFormat="1" x14ac:dyDescent="0.2">
      <c r="A18" s="50" t="s">
        <v>21</v>
      </c>
      <c r="B18" s="49" t="s">
        <v>21</v>
      </c>
      <c r="C18" s="49">
        <v>0</v>
      </c>
      <c r="D18" s="49">
        <v>25</v>
      </c>
      <c r="E18" s="134">
        <v>25</v>
      </c>
      <c r="F18" s="134">
        <v>0</v>
      </c>
      <c r="G18" s="134">
        <v>25</v>
      </c>
      <c r="H18" s="45"/>
      <c r="I18" s="52">
        <v>0</v>
      </c>
      <c r="J18" s="93">
        <v>0</v>
      </c>
      <c r="K18" s="52">
        <v>0</v>
      </c>
      <c r="L18" s="51"/>
      <c r="M18" s="48">
        <f t="shared" ref="M18:M41" si="0">SUM(C18:K18)</f>
        <v>75</v>
      </c>
      <c r="N18" s="48">
        <f>SUM(C18:E18)</f>
        <v>50</v>
      </c>
      <c r="O18" s="15">
        <f>SUM(F18:G18)</f>
        <v>25</v>
      </c>
      <c r="P18" s="14">
        <f t="shared" ref="P18:P41" si="1">SUM(I18:K18)</f>
        <v>0</v>
      </c>
    </row>
    <row r="19" spans="1:16" x14ac:dyDescent="0.2">
      <c r="A19" s="53" t="s">
        <v>22</v>
      </c>
      <c r="B19" s="53" t="s">
        <v>22</v>
      </c>
      <c r="C19" s="53">
        <v>0</v>
      </c>
      <c r="D19" s="53">
        <v>25</v>
      </c>
      <c r="E19" s="135">
        <v>25</v>
      </c>
      <c r="F19" s="135">
        <v>0</v>
      </c>
      <c r="G19" s="135">
        <v>25</v>
      </c>
      <c r="H19" s="45"/>
      <c r="I19" s="54">
        <v>0</v>
      </c>
      <c r="J19" s="94">
        <v>0</v>
      </c>
      <c r="K19" s="54">
        <v>0</v>
      </c>
      <c r="L19" s="51"/>
      <c r="M19" s="55">
        <f t="shared" si="0"/>
        <v>75</v>
      </c>
      <c r="N19" s="55">
        <f t="shared" ref="N19:N41" si="2">SUM(C19:E19)</f>
        <v>50</v>
      </c>
      <c r="O19" s="18">
        <f t="shared" ref="O19:O41" si="3">SUM(F19:G19)</f>
        <v>25</v>
      </c>
      <c r="P19" s="17">
        <f t="shared" si="1"/>
        <v>0</v>
      </c>
    </row>
    <row r="20" spans="1:16" x14ac:dyDescent="0.2">
      <c r="A20" s="53" t="s">
        <v>23</v>
      </c>
      <c r="B20" s="53" t="s">
        <v>23</v>
      </c>
      <c r="C20" s="53">
        <v>0</v>
      </c>
      <c r="D20" s="53">
        <v>25</v>
      </c>
      <c r="E20" s="135">
        <v>25</v>
      </c>
      <c r="F20" s="135">
        <v>0</v>
      </c>
      <c r="G20" s="135">
        <v>25</v>
      </c>
      <c r="H20" s="45"/>
      <c r="I20" s="54">
        <v>0</v>
      </c>
      <c r="J20" s="94">
        <v>0</v>
      </c>
      <c r="K20" s="54">
        <v>0</v>
      </c>
      <c r="L20" s="51"/>
      <c r="M20" s="55">
        <f t="shared" si="0"/>
        <v>75</v>
      </c>
      <c r="N20" s="55">
        <f t="shared" si="2"/>
        <v>50</v>
      </c>
      <c r="O20" s="18">
        <f t="shared" si="3"/>
        <v>25</v>
      </c>
      <c r="P20" s="17">
        <f t="shared" si="1"/>
        <v>0</v>
      </c>
    </row>
    <row r="21" spans="1:16" x14ac:dyDescent="0.2">
      <c r="A21" s="53" t="s">
        <v>24</v>
      </c>
      <c r="B21" s="53" t="s">
        <v>24</v>
      </c>
      <c r="C21" s="53">
        <v>0</v>
      </c>
      <c r="D21" s="53">
        <v>25</v>
      </c>
      <c r="E21" s="135">
        <v>25</v>
      </c>
      <c r="F21" s="135">
        <v>0</v>
      </c>
      <c r="G21" s="135">
        <v>25</v>
      </c>
      <c r="H21" s="45"/>
      <c r="I21" s="54">
        <v>0</v>
      </c>
      <c r="J21" s="94">
        <v>0</v>
      </c>
      <c r="K21" s="54">
        <v>0</v>
      </c>
      <c r="L21" s="51"/>
      <c r="M21" s="55">
        <f t="shared" si="0"/>
        <v>75</v>
      </c>
      <c r="N21" s="55">
        <f t="shared" si="2"/>
        <v>50</v>
      </c>
      <c r="O21" s="18">
        <f t="shared" si="3"/>
        <v>25</v>
      </c>
      <c r="P21" s="17">
        <f t="shared" si="1"/>
        <v>0</v>
      </c>
    </row>
    <row r="22" spans="1:16" x14ac:dyDescent="0.2">
      <c r="A22" s="53" t="s">
        <v>25</v>
      </c>
      <c r="B22" s="53" t="s">
        <v>25</v>
      </c>
      <c r="C22" s="53">
        <v>0</v>
      </c>
      <c r="D22" s="53">
        <v>25</v>
      </c>
      <c r="E22" s="135">
        <v>25</v>
      </c>
      <c r="F22" s="135">
        <v>0</v>
      </c>
      <c r="G22" s="135">
        <v>25</v>
      </c>
      <c r="H22" s="45"/>
      <c r="I22" s="54">
        <v>0</v>
      </c>
      <c r="J22" s="94">
        <v>0</v>
      </c>
      <c r="K22" s="54">
        <v>0</v>
      </c>
      <c r="L22" s="51"/>
      <c r="M22" s="55">
        <f t="shared" si="0"/>
        <v>75</v>
      </c>
      <c r="N22" s="55">
        <f t="shared" si="2"/>
        <v>50</v>
      </c>
      <c r="O22" s="18">
        <f t="shared" si="3"/>
        <v>25</v>
      </c>
      <c r="P22" s="17">
        <f t="shared" si="1"/>
        <v>0</v>
      </c>
    </row>
    <row r="23" spans="1:16" x14ac:dyDescent="0.2">
      <c r="A23" s="53" t="s">
        <v>26</v>
      </c>
      <c r="B23" s="53" t="s">
        <v>26</v>
      </c>
      <c r="C23" s="53">
        <v>0</v>
      </c>
      <c r="D23" s="53">
        <v>25</v>
      </c>
      <c r="E23" s="135">
        <v>25</v>
      </c>
      <c r="F23" s="135">
        <v>0</v>
      </c>
      <c r="G23" s="135">
        <v>25</v>
      </c>
      <c r="H23" s="45"/>
      <c r="I23" s="54">
        <v>0</v>
      </c>
      <c r="J23" s="94">
        <v>0</v>
      </c>
      <c r="K23" s="54">
        <v>0</v>
      </c>
      <c r="L23" s="51"/>
      <c r="M23" s="55">
        <f t="shared" si="0"/>
        <v>75</v>
      </c>
      <c r="N23" s="55">
        <f t="shared" si="2"/>
        <v>50</v>
      </c>
      <c r="O23" s="18">
        <f t="shared" si="3"/>
        <v>25</v>
      </c>
      <c r="P23" s="17">
        <f t="shared" si="1"/>
        <v>0</v>
      </c>
    </row>
    <row r="24" spans="1:16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30</v>
      </c>
      <c r="G24" s="135">
        <v>25</v>
      </c>
      <c r="H24" s="45"/>
      <c r="I24" s="54">
        <v>-50</v>
      </c>
      <c r="J24" s="94">
        <v>-30</v>
      </c>
      <c r="K24" s="54">
        <v>-53</v>
      </c>
      <c r="L24" s="51"/>
      <c r="M24" s="55">
        <f t="shared" si="0"/>
        <v>22</v>
      </c>
      <c r="N24" s="55">
        <f t="shared" si="2"/>
        <v>100</v>
      </c>
      <c r="O24" s="18">
        <f t="shared" si="3"/>
        <v>55</v>
      </c>
      <c r="P24" s="17">
        <f t="shared" si="1"/>
        <v>-133</v>
      </c>
    </row>
    <row r="25" spans="1:16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30</v>
      </c>
      <c r="G25" s="135">
        <v>25</v>
      </c>
      <c r="H25" s="45"/>
      <c r="I25" s="54">
        <v>-50</v>
      </c>
      <c r="J25" s="94">
        <v>-30</v>
      </c>
      <c r="K25" s="54">
        <v>-53</v>
      </c>
      <c r="L25" s="51"/>
      <c r="M25" s="55">
        <f t="shared" si="0"/>
        <v>22</v>
      </c>
      <c r="N25" s="55">
        <f t="shared" si="2"/>
        <v>100</v>
      </c>
      <c r="O25" s="18">
        <f t="shared" si="3"/>
        <v>55</v>
      </c>
      <c r="P25" s="17">
        <f t="shared" si="1"/>
        <v>-133</v>
      </c>
    </row>
    <row r="26" spans="1:16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30</v>
      </c>
      <c r="G26" s="135">
        <v>25</v>
      </c>
      <c r="H26" s="45"/>
      <c r="I26" s="54">
        <v>-50</v>
      </c>
      <c r="J26" s="94">
        <v>-30</v>
      </c>
      <c r="K26" s="54">
        <v>-53</v>
      </c>
      <c r="L26" s="51"/>
      <c r="M26" s="55">
        <f t="shared" si="0"/>
        <v>22</v>
      </c>
      <c r="N26" s="55">
        <f t="shared" si="2"/>
        <v>100</v>
      </c>
      <c r="O26" s="18">
        <f t="shared" si="3"/>
        <v>55</v>
      </c>
      <c r="P26" s="17">
        <f t="shared" si="1"/>
        <v>-133</v>
      </c>
    </row>
    <row r="27" spans="1:16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30</v>
      </c>
      <c r="G27" s="135">
        <v>25</v>
      </c>
      <c r="H27" s="45"/>
      <c r="I27" s="54">
        <v>-50</v>
      </c>
      <c r="J27" s="94">
        <v>-30</v>
      </c>
      <c r="K27" s="54">
        <v>-53</v>
      </c>
      <c r="L27" s="51"/>
      <c r="M27" s="55">
        <f t="shared" si="0"/>
        <v>22</v>
      </c>
      <c r="N27" s="55">
        <f t="shared" si="2"/>
        <v>100</v>
      </c>
      <c r="O27" s="18">
        <f t="shared" si="3"/>
        <v>55</v>
      </c>
      <c r="P27" s="17">
        <f t="shared" si="1"/>
        <v>-133</v>
      </c>
    </row>
    <row r="28" spans="1:16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30</v>
      </c>
      <c r="G28" s="135">
        <v>25</v>
      </c>
      <c r="H28" s="45"/>
      <c r="I28" s="54">
        <v>-50</v>
      </c>
      <c r="J28" s="94">
        <v>-30</v>
      </c>
      <c r="K28" s="54">
        <v>-53</v>
      </c>
      <c r="L28" s="51"/>
      <c r="M28" s="55">
        <f t="shared" si="0"/>
        <v>22</v>
      </c>
      <c r="N28" s="55">
        <f t="shared" si="2"/>
        <v>100</v>
      </c>
      <c r="O28" s="18">
        <f t="shared" si="3"/>
        <v>55</v>
      </c>
      <c r="P28" s="17">
        <f t="shared" si="1"/>
        <v>-133</v>
      </c>
    </row>
    <row r="29" spans="1:16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30</v>
      </c>
      <c r="G29" s="135">
        <v>25</v>
      </c>
      <c r="H29" s="45"/>
      <c r="I29" s="54">
        <v>-50</v>
      </c>
      <c r="J29" s="94">
        <v>-30</v>
      </c>
      <c r="K29" s="54">
        <v>-53</v>
      </c>
      <c r="L29" s="51"/>
      <c r="M29" s="55">
        <f t="shared" si="0"/>
        <v>22</v>
      </c>
      <c r="N29" s="55">
        <f t="shared" si="2"/>
        <v>100</v>
      </c>
      <c r="O29" s="18">
        <f t="shared" si="3"/>
        <v>55</v>
      </c>
      <c r="P29" s="17">
        <f t="shared" si="1"/>
        <v>-133</v>
      </c>
    </row>
    <row r="30" spans="1:16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30</v>
      </c>
      <c r="G30" s="135">
        <v>25</v>
      </c>
      <c r="H30" s="45"/>
      <c r="I30" s="54">
        <v>-50</v>
      </c>
      <c r="J30" s="94">
        <v>-30</v>
      </c>
      <c r="K30" s="54">
        <v>-53</v>
      </c>
      <c r="L30" s="51"/>
      <c r="M30" s="55">
        <f t="shared" si="0"/>
        <v>22</v>
      </c>
      <c r="N30" s="55">
        <f t="shared" si="2"/>
        <v>100</v>
      </c>
      <c r="O30" s="18">
        <f t="shared" si="3"/>
        <v>55</v>
      </c>
      <c r="P30" s="17">
        <f t="shared" si="1"/>
        <v>-133</v>
      </c>
    </row>
    <row r="31" spans="1:16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30</v>
      </c>
      <c r="G31" s="135">
        <v>25</v>
      </c>
      <c r="H31" s="45"/>
      <c r="I31" s="54">
        <v>-50</v>
      </c>
      <c r="J31" s="94">
        <v>-30</v>
      </c>
      <c r="K31" s="54">
        <v>-53</v>
      </c>
      <c r="L31" s="51"/>
      <c r="M31" s="55">
        <f t="shared" si="0"/>
        <v>22</v>
      </c>
      <c r="N31" s="55">
        <f t="shared" si="2"/>
        <v>100</v>
      </c>
      <c r="O31" s="18">
        <f t="shared" si="3"/>
        <v>55</v>
      </c>
      <c r="P31" s="17">
        <f t="shared" si="1"/>
        <v>-133</v>
      </c>
    </row>
    <row r="32" spans="1:16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30</v>
      </c>
      <c r="G32" s="135">
        <v>25</v>
      </c>
      <c r="H32" s="45"/>
      <c r="I32" s="54">
        <v>-50</v>
      </c>
      <c r="J32" s="94">
        <v>-30</v>
      </c>
      <c r="K32" s="54">
        <v>-53</v>
      </c>
      <c r="L32" s="51"/>
      <c r="M32" s="55">
        <f t="shared" si="0"/>
        <v>22</v>
      </c>
      <c r="N32" s="55">
        <f t="shared" si="2"/>
        <v>100</v>
      </c>
      <c r="O32" s="18">
        <f t="shared" si="3"/>
        <v>55</v>
      </c>
      <c r="P32" s="17">
        <f t="shared" si="1"/>
        <v>-133</v>
      </c>
    </row>
    <row r="33" spans="1:34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30</v>
      </c>
      <c r="G33" s="135">
        <v>25</v>
      </c>
      <c r="H33" s="45"/>
      <c r="I33" s="54">
        <v>-50</v>
      </c>
      <c r="J33" s="94">
        <v>-30</v>
      </c>
      <c r="K33" s="54">
        <v>-53</v>
      </c>
      <c r="L33" s="51"/>
      <c r="M33" s="55">
        <f t="shared" si="0"/>
        <v>22</v>
      </c>
      <c r="N33" s="55">
        <f t="shared" si="2"/>
        <v>100</v>
      </c>
      <c r="O33" s="18">
        <f t="shared" si="3"/>
        <v>55</v>
      </c>
      <c r="P33" s="17">
        <f t="shared" si="1"/>
        <v>-133</v>
      </c>
    </row>
    <row r="34" spans="1:34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30</v>
      </c>
      <c r="G34" s="135">
        <v>25</v>
      </c>
      <c r="H34" s="45"/>
      <c r="I34" s="54">
        <v>-50</v>
      </c>
      <c r="J34" s="94">
        <v>-30</v>
      </c>
      <c r="K34" s="54">
        <v>-53</v>
      </c>
      <c r="L34" s="51"/>
      <c r="M34" s="55">
        <f t="shared" si="0"/>
        <v>22</v>
      </c>
      <c r="N34" s="55">
        <f t="shared" si="2"/>
        <v>100</v>
      </c>
      <c r="O34" s="18">
        <f t="shared" si="3"/>
        <v>55</v>
      </c>
      <c r="P34" s="17">
        <f t="shared" si="1"/>
        <v>-133</v>
      </c>
    </row>
    <row r="35" spans="1:34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30</v>
      </c>
      <c r="G35" s="135">
        <v>25</v>
      </c>
      <c r="H35" s="45"/>
      <c r="I35" s="54">
        <v>-50</v>
      </c>
      <c r="J35" s="94">
        <v>-30</v>
      </c>
      <c r="K35" s="54">
        <v>-53</v>
      </c>
      <c r="L35" s="51"/>
      <c r="M35" s="55">
        <f t="shared" si="0"/>
        <v>22</v>
      </c>
      <c r="N35" s="55">
        <f t="shared" si="2"/>
        <v>100</v>
      </c>
      <c r="O35" s="18">
        <f t="shared" si="3"/>
        <v>55</v>
      </c>
      <c r="P35" s="17">
        <f t="shared" si="1"/>
        <v>-133</v>
      </c>
    </row>
    <row r="36" spans="1:34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30</v>
      </c>
      <c r="G36" s="135">
        <v>25</v>
      </c>
      <c r="H36" s="45"/>
      <c r="I36" s="54">
        <v>-50</v>
      </c>
      <c r="J36" s="94">
        <v>-30</v>
      </c>
      <c r="K36" s="54">
        <v>-53</v>
      </c>
      <c r="L36" s="51"/>
      <c r="M36" s="55">
        <f t="shared" si="0"/>
        <v>22</v>
      </c>
      <c r="N36" s="55">
        <f t="shared" si="2"/>
        <v>100</v>
      </c>
      <c r="O36" s="18">
        <f t="shared" si="3"/>
        <v>55</v>
      </c>
      <c r="P36" s="17">
        <f t="shared" si="1"/>
        <v>-133</v>
      </c>
    </row>
    <row r="37" spans="1:34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30</v>
      </c>
      <c r="G37" s="135">
        <v>25</v>
      </c>
      <c r="H37" s="45"/>
      <c r="I37" s="54">
        <v>-50</v>
      </c>
      <c r="J37" s="94">
        <v>-30</v>
      </c>
      <c r="K37" s="54">
        <v>-53</v>
      </c>
      <c r="L37" s="51"/>
      <c r="M37" s="55">
        <f t="shared" si="0"/>
        <v>22</v>
      </c>
      <c r="N37" s="55">
        <f t="shared" si="2"/>
        <v>100</v>
      </c>
      <c r="O37" s="18">
        <f t="shared" si="3"/>
        <v>55</v>
      </c>
      <c r="P37" s="17">
        <f t="shared" si="1"/>
        <v>-133</v>
      </c>
    </row>
    <row r="38" spans="1:34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30</v>
      </c>
      <c r="G38" s="135">
        <v>25</v>
      </c>
      <c r="H38" s="45"/>
      <c r="I38" s="54">
        <v>-50</v>
      </c>
      <c r="J38" s="94">
        <v>-30</v>
      </c>
      <c r="K38" s="54">
        <v>-53</v>
      </c>
      <c r="L38" s="51"/>
      <c r="M38" s="55">
        <f t="shared" si="0"/>
        <v>22</v>
      </c>
      <c r="N38" s="55">
        <f t="shared" si="2"/>
        <v>100</v>
      </c>
      <c r="O38" s="18">
        <f t="shared" si="3"/>
        <v>55</v>
      </c>
      <c r="P38" s="17">
        <f t="shared" si="1"/>
        <v>-133</v>
      </c>
    </row>
    <row r="39" spans="1:34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30</v>
      </c>
      <c r="G39" s="135">
        <v>25</v>
      </c>
      <c r="H39" s="45"/>
      <c r="I39" s="54">
        <v>-50</v>
      </c>
      <c r="J39" s="94">
        <v>-30</v>
      </c>
      <c r="K39" s="54">
        <v>-53</v>
      </c>
      <c r="L39" s="51"/>
      <c r="M39" s="55">
        <f t="shared" si="0"/>
        <v>22</v>
      </c>
      <c r="N39" s="55">
        <f t="shared" si="2"/>
        <v>100</v>
      </c>
      <c r="O39" s="18">
        <f t="shared" si="3"/>
        <v>55</v>
      </c>
      <c r="P39" s="17">
        <f t="shared" si="1"/>
        <v>-133</v>
      </c>
    </row>
    <row r="40" spans="1:34" s="30" customFormat="1" x14ac:dyDescent="0.2">
      <c r="A40" s="53">
        <v>2300</v>
      </c>
      <c r="B40" s="53">
        <v>2300</v>
      </c>
      <c r="C40" s="53">
        <v>0</v>
      </c>
      <c r="D40" s="53">
        <v>25</v>
      </c>
      <c r="E40" s="135">
        <v>25</v>
      </c>
      <c r="F40" s="135">
        <v>0</v>
      </c>
      <c r="G40" s="135">
        <v>25</v>
      </c>
      <c r="H40" s="45"/>
      <c r="I40" s="54">
        <v>0</v>
      </c>
      <c r="J40" s="94">
        <v>0</v>
      </c>
      <c r="K40" s="54">
        <v>0</v>
      </c>
      <c r="L40" s="51"/>
      <c r="M40" s="55">
        <f t="shared" si="0"/>
        <v>75</v>
      </c>
      <c r="N40" s="55">
        <f t="shared" si="2"/>
        <v>50</v>
      </c>
      <c r="O40" s="18">
        <f t="shared" si="3"/>
        <v>25</v>
      </c>
      <c r="P40" s="17">
        <f t="shared" si="1"/>
        <v>0</v>
      </c>
    </row>
    <row r="41" spans="1:34" s="30" customFormat="1" ht="13.5" thickBot="1" x14ac:dyDescent="0.25">
      <c r="A41" s="56">
        <v>2400</v>
      </c>
      <c r="B41" s="56">
        <v>2400</v>
      </c>
      <c r="C41" s="56">
        <v>0</v>
      </c>
      <c r="D41" s="56">
        <v>25</v>
      </c>
      <c r="E41" s="136">
        <v>25</v>
      </c>
      <c r="F41" s="136">
        <v>0</v>
      </c>
      <c r="G41" s="136">
        <v>25</v>
      </c>
      <c r="H41" s="45"/>
      <c r="I41" s="57">
        <v>0</v>
      </c>
      <c r="J41" s="95">
        <v>0</v>
      </c>
      <c r="K41" s="57">
        <v>0</v>
      </c>
      <c r="L41" s="51"/>
      <c r="M41" s="58">
        <f t="shared" si="0"/>
        <v>75</v>
      </c>
      <c r="N41" s="58">
        <f t="shared" si="2"/>
        <v>50</v>
      </c>
      <c r="O41" s="59">
        <f t="shared" si="3"/>
        <v>25</v>
      </c>
      <c r="P41" s="60">
        <f t="shared" si="1"/>
        <v>0</v>
      </c>
    </row>
    <row r="42" spans="1:34" s="12" customFormat="1" x14ac:dyDescent="0.2">
      <c r="A42" s="51"/>
      <c r="B42" s="51"/>
      <c r="C42" s="51"/>
      <c r="D42" s="51"/>
      <c r="E42" s="51"/>
      <c r="F42" s="61"/>
      <c r="G42" s="51"/>
      <c r="H42" s="51"/>
      <c r="I42" s="51"/>
      <c r="J42" s="51"/>
      <c r="K42" s="51"/>
      <c r="L42" s="51"/>
      <c r="M42" s="11"/>
      <c r="N42" s="11"/>
      <c r="O42" s="11"/>
      <c r="P42" s="11"/>
    </row>
    <row r="43" spans="1:34" ht="13.5" thickBot="1" x14ac:dyDescent="0.25">
      <c r="A43" s="20"/>
      <c r="B43" s="20"/>
      <c r="C43" s="20"/>
      <c r="D43" s="20"/>
      <c r="E43" s="20"/>
      <c r="F43" s="62"/>
      <c r="G43" s="62"/>
      <c r="H43" s="20"/>
      <c r="I43" s="20"/>
      <c r="J43" s="20"/>
      <c r="K43" s="20"/>
      <c r="L43" s="20"/>
    </row>
    <row r="44" spans="1:34" ht="13.5" thickBot="1" x14ac:dyDescent="0.25">
      <c r="B44" s="63" t="s">
        <v>31</v>
      </c>
      <c r="C44" s="46">
        <f>SUM(C18:C41)</f>
        <v>800</v>
      </c>
      <c r="D44" s="46">
        <f>SUM(D18:D41)</f>
        <v>600</v>
      </c>
      <c r="E44" s="46">
        <f>SUM(E18:E41)</f>
        <v>600</v>
      </c>
      <c r="F44" s="46">
        <f>SUM(F18:F41)</f>
        <v>480</v>
      </c>
      <c r="G44" s="46">
        <f>SUM(G18:G41)</f>
        <v>600</v>
      </c>
      <c r="H44" s="17"/>
      <c r="I44" s="46">
        <f>SUM(I18:I41)</f>
        <v>-800</v>
      </c>
      <c r="J44" s="46">
        <f>SUM(J18:J41)</f>
        <v>-480</v>
      </c>
      <c r="K44" s="46">
        <f>SUM(K18:K41)</f>
        <v>-848</v>
      </c>
      <c r="L44" s="18"/>
      <c r="M44" s="46">
        <f>SUM(M18:M41)</f>
        <v>952</v>
      </c>
      <c r="N44" s="46">
        <f>SUM(N18:N41)</f>
        <v>2000</v>
      </c>
      <c r="O44" s="46">
        <f>SUM(O18:O41)</f>
        <v>1080</v>
      </c>
      <c r="P44" s="46">
        <f>SUM(P18:P41)</f>
        <v>-2128</v>
      </c>
      <c r="Q44" s="64" t="s">
        <v>32</v>
      </c>
      <c r="R44" s="65"/>
    </row>
    <row r="45" spans="1:34" ht="13.5" thickBot="1" x14ac:dyDescent="0.25">
      <c r="B45" s="66"/>
      <c r="C45" s="11"/>
      <c r="D45" s="11"/>
      <c r="E45" s="11"/>
      <c r="F45" s="18"/>
      <c r="G45" s="18"/>
      <c r="H45" s="67" t="s">
        <v>33</v>
      </c>
      <c r="I45" s="11"/>
      <c r="J45" s="11"/>
      <c r="K45" s="11"/>
      <c r="L45" s="68" t="s">
        <v>34</v>
      </c>
      <c r="M45" s="18"/>
      <c r="N45" s="18"/>
      <c r="O45" s="18"/>
      <c r="P45" s="18"/>
      <c r="Q45" s="69"/>
    </row>
    <row r="46" spans="1:34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600</v>
      </c>
      <c r="E46" s="46">
        <f>SUM(E18:E41)</f>
        <v>600</v>
      </c>
      <c r="F46" s="46">
        <f>SUM(F18:F41)</f>
        <v>480</v>
      </c>
      <c r="G46" s="46">
        <f>SUM(G18:G41)</f>
        <v>600</v>
      </c>
      <c r="H46" s="71">
        <f>SUM(C46:G46)</f>
        <v>3080</v>
      </c>
      <c r="I46" s="46">
        <f>SUM(I18:I41)</f>
        <v>-800</v>
      </c>
      <c r="J46" s="46">
        <f>SUM(J18:J41)</f>
        <v>-480</v>
      </c>
      <c r="K46" s="46">
        <f>SUM(K18:K41)</f>
        <v>-848</v>
      </c>
      <c r="L46" s="72">
        <f>SUM(I46:K46)</f>
        <v>-2128</v>
      </c>
      <c r="M46" s="46">
        <f>SUM(M18:M41)</f>
        <v>952</v>
      </c>
      <c r="N46" s="46">
        <f>SUM(N18:N41)</f>
        <v>2000</v>
      </c>
      <c r="O46" s="46">
        <f>SUM(O18:O41)</f>
        <v>1080</v>
      </c>
      <c r="P46" s="46">
        <f>SUM(P18:P41)</f>
        <v>-2128</v>
      </c>
      <c r="Q46" s="69">
        <f>ABS(L46)+ABS(H46)</f>
        <v>5208</v>
      </c>
    </row>
    <row r="47" spans="1:34" ht="13.5" thickBot="1" x14ac:dyDescent="0.25">
      <c r="A47" s="66"/>
      <c r="B47" s="66"/>
      <c r="C47" s="48"/>
      <c r="D47" s="48"/>
      <c r="E47" s="48"/>
      <c r="F47" s="15"/>
      <c r="G47" s="46"/>
      <c r="I47" s="14"/>
      <c r="J47" s="14"/>
      <c r="K47" s="14"/>
      <c r="M47" s="73"/>
      <c r="N47" s="73"/>
      <c r="O47" s="73"/>
      <c r="P47" s="73"/>
    </row>
    <row r="48" spans="1:34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36</v>
      </c>
      <c r="G48" s="83" t="s">
        <v>36</v>
      </c>
      <c r="H48" s="44"/>
      <c r="I48" s="74"/>
      <c r="J48" s="99"/>
      <c r="K48" s="74"/>
      <c r="L48" s="44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5" t="s">
        <v>11</v>
      </c>
      <c r="H49" s="76"/>
      <c r="I49" s="18" t="s">
        <v>37</v>
      </c>
      <c r="J49" s="17" t="s">
        <v>37</v>
      </c>
      <c r="K49" s="18" t="s">
        <v>37</v>
      </c>
      <c r="L49" s="76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s="12" customFormat="1" ht="16.5" customHeight="1" x14ac:dyDescent="0.2">
      <c r="A50" s="66"/>
      <c r="B50" s="66"/>
      <c r="C50" s="47" t="s">
        <v>10</v>
      </c>
      <c r="D50" s="47" t="s">
        <v>47</v>
      </c>
      <c r="E50" s="47" t="s">
        <v>47</v>
      </c>
      <c r="F50" s="47" t="s">
        <v>10</v>
      </c>
      <c r="G50" s="45" t="s">
        <v>40</v>
      </c>
      <c r="H50" s="76"/>
      <c r="I50" s="18" t="s">
        <v>38</v>
      </c>
      <c r="J50" s="17" t="s">
        <v>38</v>
      </c>
      <c r="K50" s="18" t="s">
        <v>38</v>
      </c>
      <c r="L50" s="76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s="12" customFormat="1" ht="18.75" customHeight="1" x14ac:dyDescent="0.2">
      <c r="A51" s="66"/>
      <c r="B51" s="66"/>
      <c r="C51" s="47" t="s">
        <v>41</v>
      </c>
      <c r="D51" s="47" t="s">
        <v>381</v>
      </c>
      <c r="E51" s="47" t="s">
        <v>46</v>
      </c>
      <c r="F51" s="47" t="s">
        <v>256</v>
      </c>
      <c r="G51" s="45" t="s">
        <v>38</v>
      </c>
      <c r="H51" s="75"/>
      <c r="I51" s="18" t="s">
        <v>47</v>
      </c>
      <c r="J51" s="17" t="s">
        <v>11</v>
      </c>
      <c r="K51" s="18" t="s">
        <v>11</v>
      </c>
      <c r="L51" s="11"/>
      <c r="M51" s="76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s="12" customFormat="1" ht="19.5" customHeight="1" thickBot="1" x14ac:dyDescent="0.25">
      <c r="A52" s="66"/>
      <c r="B52" s="66"/>
      <c r="C52" s="47" t="s">
        <v>55</v>
      </c>
      <c r="D52" s="47" t="s">
        <v>49</v>
      </c>
      <c r="E52" s="47" t="s">
        <v>49</v>
      </c>
      <c r="F52" s="47" t="s">
        <v>38</v>
      </c>
      <c r="G52" s="98" t="s">
        <v>44</v>
      </c>
      <c r="H52" s="77"/>
      <c r="I52" s="18" t="s">
        <v>43</v>
      </c>
      <c r="J52" s="17" t="s">
        <v>43</v>
      </c>
      <c r="K52" s="18" t="s">
        <v>43</v>
      </c>
      <c r="L52" s="77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4" s="12" customFormat="1" ht="30" customHeight="1" thickBot="1" x14ac:dyDescent="0.25">
      <c r="A53" s="66"/>
      <c r="B53" s="66"/>
      <c r="C53" s="47" t="s">
        <v>346</v>
      </c>
      <c r="D53" s="47" t="s">
        <v>63</v>
      </c>
      <c r="E53" s="47" t="s">
        <v>63</v>
      </c>
      <c r="F53" s="47" t="s">
        <v>48</v>
      </c>
      <c r="G53" s="44"/>
      <c r="H53" s="76"/>
      <c r="I53" s="59"/>
      <c r="J53" s="60"/>
      <c r="K53" s="59"/>
      <c r="L53" s="76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4" s="12" customFormat="1" ht="24" customHeight="1" thickBot="1" x14ac:dyDescent="0.25">
      <c r="A54" s="66"/>
      <c r="B54" s="66"/>
      <c r="C54" s="78" t="s">
        <v>347</v>
      </c>
      <c r="D54" s="78" t="s">
        <v>60</v>
      </c>
      <c r="E54" s="78" t="s">
        <v>60</v>
      </c>
      <c r="F54" s="47" t="s">
        <v>394</v>
      </c>
      <c r="G54" s="44"/>
      <c r="H54" s="76"/>
      <c r="I54" s="11"/>
      <c r="J54" s="11"/>
      <c r="K54" s="11"/>
      <c r="L54" s="11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s="12" customFormat="1" ht="28.5" customHeight="1" thickBot="1" x14ac:dyDescent="0.25">
      <c r="A55" s="66"/>
      <c r="B55" s="66"/>
      <c r="C55" s="30"/>
      <c r="D55" s="30"/>
      <c r="E55" s="30"/>
      <c r="F55" s="78" t="s">
        <v>165</v>
      </c>
      <c r="G55" s="44"/>
      <c r="H55" s="76"/>
      <c r="I55" s="44"/>
      <c r="J55" s="44"/>
      <c r="K55" s="44"/>
      <c r="L55" s="44"/>
      <c r="M55" s="7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4" s="12" customFormat="1" ht="25.5" customHeight="1" x14ac:dyDescent="0.2">
      <c r="A56" s="66"/>
      <c r="B56" s="66"/>
      <c r="C56" s="30"/>
      <c r="D56" s="30"/>
      <c r="E56" s="30"/>
      <c r="F56" s="44"/>
      <c r="G56" s="44"/>
      <c r="H56" s="79"/>
      <c r="I56" s="44"/>
      <c r="J56" s="44"/>
      <c r="K56" s="44"/>
      <c r="L56" s="44"/>
      <c r="M56" s="79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4" s="12" customFormat="1" ht="27" customHeight="1" x14ac:dyDescent="0.2">
      <c r="C57" s="30"/>
      <c r="D57" s="30"/>
      <c r="E57" s="30"/>
      <c r="F57" s="44"/>
      <c r="G57" s="44"/>
      <c r="H57" s="79"/>
      <c r="I57" s="44"/>
      <c r="J57" s="44"/>
      <c r="K57" s="44"/>
      <c r="L57" s="79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ht="20.25" customHeight="1" x14ac:dyDescent="0.2">
      <c r="B58" s="32"/>
      <c r="F58" s="44"/>
      <c r="G58" s="44"/>
      <c r="H58" s="79"/>
      <c r="I58" s="32"/>
      <c r="J58" s="32"/>
      <c r="K58" s="32"/>
      <c r="L58" s="8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 ht="24" customHeight="1" x14ac:dyDescent="0.2">
      <c r="B59" s="30"/>
      <c r="F59" s="32"/>
      <c r="G59" s="32"/>
      <c r="H59" s="79"/>
      <c r="I59" s="32"/>
      <c r="J59" s="32"/>
      <c r="K59" s="32"/>
      <c r="M59" s="81"/>
      <c r="N59" s="81"/>
      <c r="O59" s="81"/>
      <c r="P59" s="81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15" x14ac:dyDescent="0.2">
      <c r="F60" s="32"/>
      <c r="G60" s="32"/>
      <c r="H60" s="79"/>
      <c r="I60" s="30"/>
      <c r="J60" s="30"/>
      <c r="M60" s="80"/>
      <c r="N60" s="80"/>
      <c r="O60" s="80"/>
      <c r="P60" s="8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5" x14ac:dyDescent="0.2">
      <c r="F61" s="32"/>
      <c r="G61" s="32"/>
      <c r="H61" s="79"/>
      <c r="I61" s="30"/>
      <c r="J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5" x14ac:dyDescent="0.2">
      <c r="F62" s="32"/>
      <c r="G62" s="32"/>
      <c r="H62" s="79"/>
      <c r="I62" s="30"/>
      <c r="J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5" x14ac:dyDescent="0.2">
      <c r="F63" s="32"/>
      <c r="G63" s="32"/>
      <c r="H63" s="79"/>
      <c r="I63" s="30"/>
      <c r="J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x14ac:dyDescent="0.2">
      <c r="F64" s="32"/>
      <c r="G64" s="32"/>
      <c r="I64" s="30"/>
      <c r="J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6:34" x14ac:dyDescent="0.2">
      <c r="F65" s="32"/>
      <c r="G65" s="32"/>
      <c r="I65" s="30"/>
      <c r="J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6:34" x14ac:dyDescent="0.2">
      <c r="F66" s="32"/>
      <c r="G66" s="32"/>
      <c r="I66" s="30"/>
      <c r="J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6:34" x14ac:dyDescent="0.2">
      <c r="I67" s="30"/>
      <c r="J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6:34" x14ac:dyDescent="0.2">
      <c r="I68" s="30"/>
      <c r="J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6:34" x14ac:dyDescent="0.2">
      <c r="I69" s="30"/>
      <c r="J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6:34" x14ac:dyDescent="0.2">
      <c r="I70" s="30"/>
      <c r="J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6:34" x14ac:dyDescent="0.2">
      <c r="I71" s="30"/>
      <c r="J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6:34" x14ac:dyDescent="0.2">
      <c r="I72" s="30"/>
      <c r="J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6:34" x14ac:dyDescent="0.2">
      <c r="I73" s="30"/>
      <c r="J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6:34" x14ac:dyDescent="0.2">
      <c r="I74" s="30"/>
      <c r="J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6:34" x14ac:dyDescent="0.2">
      <c r="I75" s="30"/>
      <c r="J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6:34" x14ac:dyDescent="0.2">
      <c r="I76" s="30"/>
      <c r="J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6:34" x14ac:dyDescent="0.2">
      <c r="I77" s="30"/>
      <c r="J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6:34" x14ac:dyDescent="0.2">
      <c r="I78" s="30"/>
      <c r="J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6:34" x14ac:dyDescent="0.2">
      <c r="I79" s="30"/>
      <c r="J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6:34" x14ac:dyDescent="0.2">
      <c r="I80" s="30"/>
      <c r="J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9:34" x14ac:dyDescent="0.2">
      <c r="I81" s="30"/>
      <c r="J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9:34" x14ac:dyDescent="0.2">
      <c r="I82" s="30"/>
      <c r="J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9:34" x14ac:dyDescent="0.2">
      <c r="I83" s="30"/>
      <c r="J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9:34" x14ac:dyDescent="0.2">
      <c r="I84" s="30"/>
      <c r="J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9:34" x14ac:dyDescent="0.2">
      <c r="I85" s="30"/>
      <c r="J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9:34" x14ac:dyDescent="0.2">
      <c r="I86" s="30"/>
      <c r="J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9:34" x14ac:dyDescent="0.2">
      <c r="I87" s="30"/>
      <c r="J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9:34" x14ac:dyDescent="0.2">
      <c r="I88" s="30"/>
      <c r="J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9:34" x14ac:dyDescent="0.2">
      <c r="I89" s="30"/>
      <c r="J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9:34" x14ac:dyDescent="0.2">
      <c r="I90" s="30"/>
      <c r="J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9:34" x14ac:dyDescent="0.2">
      <c r="I91" s="30"/>
      <c r="J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9:34" x14ac:dyDescent="0.2">
      <c r="I92" s="30"/>
      <c r="J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9:34" x14ac:dyDescent="0.2">
      <c r="I93" s="30"/>
      <c r="J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9:34" x14ac:dyDescent="0.2">
      <c r="I94" s="30"/>
      <c r="J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9:34" x14ac:dyDescent="0.2">
      <c r="I95" s="30"/>
      <c r="J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9:34" x14ac:dyDescent="0.2">
      <c r="I96" s="30"/>
      <c r="J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9:34" x14ac:dyDescent="0.2">
      <c r="I97" s="30"/>
      <c r="J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9:34" x14ac:dyDescent="0.2">
      <c r="I98" s="30"/>
      <c r="J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9:34" x14ac:dyDescent="0.2">
      <c r="I99" s="30"/>
      <c r="J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9:34" x14ac:dyDescent="0.2">
      <c r="I100" s="30"/>
      <c r="J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9:34" x14ac:dyDescent="0.2">
      <c r="I101" s="30"/>
      <c r="J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9:34" x14ac:dyDescent="0.2">
      <c r="I102" s="30"/>
      <c r="J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9:34" x14ac:dyDescent="0.2">
      <c r="I103" s="30"/>
      <c r="J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9:34" x14ac:dyDescent="0.2">
      <c r="I104" s="30"/>
      <c r="J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9:34" x14ac:dyDescent="0.2">
      <c r="I105" s="30"/>
      <c r="J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9:34" x14ac:dyDescent="0.2">
      <c r="I106" s="30"/>
      <c r="J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105"/>
  <sheetViews>
    <sheetView topLeftCell="O22" zoomScale="60" workbookViewId="0">
      <selection sqref="A1:T5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20" width="30.28515625" style="1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41"/>
      <c r="S1" s="141"/>
      <c r="T1" s="141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12"/>
      <c r="S2" s="112"/>
      <c r="T2" s="112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12"/>
      <c r="S3" s="112"/>
      <c r="T3" s="112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12"/>
      <c r="S4" s="112"/>
      <c r="T4" s="112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12"/>
      <c r="S5" s="112"/>
      <c r="T5" s="112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12"/>
      <c r="S6" s="112"/>
      <c r="T6" s="112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12"/>
      <c r="S7" s="112"/>
      <c r="T7" s="112"/>
      <c r="U7" s="6"/>
      <c r="V7" s="6"/>
      <c r="W7" s="6"/>
      <c r="X7" s="6"/>
      <c r="Y7" s="6"/>
    </row>
    <row r="8" spans="1:25" ht="21.75" customHeight="1" x14ac:dyDescent="0.2">
      <c r="B8" s="7">
        <v>37366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12"/>
      <c r="S8" s="112"/>
      <c r="T8" s="112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142" t="s">
        <v>4</v>
      </c>
      <c r="S9" s="142" t="s">
        <v>4</v>
      </c>
      <c r="T9" s="142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43" t="s">
        <v>7</v>
      </c>
      <c r="S10" s="143" t="s">
        <v>7</v>
      </c>
      <c r="T10" s="114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15" t="s">
        <v>10</v>
      </c>
      <c r="S11" s="115" t="s">
        <v>10</v>
      </c>
      <c r="T11" s="115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144"/>
      <c r="S12" s="144"/>
      <c r="T12" s="160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145" t="s">
        <v>13</v>
      </c>
      <c r="S13" s="145" t="s">
        <v>13</v>
      </c>
      <c r="T13" s="161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46"/>
      <c r="S14" s="146"/>
      <c r="T14" s="115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117" t="s">
        <v>69</v>
      </c>
      <c r="S15" s="117" t="s">
        <v>69</v>
      </c>
      <c r="T15" s="11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108" t="s">
        <v>387</v>
      </c>
      <c r="S16" s="108" t="s">
        <v>385</v>
      </c>
      <c r="T16" s="108" t="s">
        <v>386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14" t="s">
        <v>20</v>
      </c>
      <c r="S17" s="114" t="s">
        <v>20</v>
      </c>
      <c r="T17" s="125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147">
        <v>0</v>
      </c>
      <c r="S18" s="155">
        <v>0</v>
      </c>
      <c r="T18" s="147">
        <v>0</v>
      </c>
      <c r="U18" s="51"/>
      <c r="V18" s="48">
        <f t="shared" ref="V18:V41" si="0">SUM(C18:T18)</f>
        <v>25</v>
      </c>
      <c r="W18" s="15">
        <v>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148">
        <v>0</v>
      </c>
      <c r="S19" s="156">
        <v>0</v>
      </c>
      <c r="T19" s="148">
        <v>0</v>
      </c>
      <c r="U19" s="51"/>
      <c r="V19" s="55">
        <f t="shared" si="0"/>
        <v>25</v>
      </c>
      <c r="W19" s="18">
        <v>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148">
        <v>0</v>
      </c>
      <c r="S20" s="156">
        <v>0</v>
      </c>
      <c r="T20" s="148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148">
        <v>0</v>
      </c>
      <c r="S21" s="156">
        <v>0</v>
      </c>
      <c r="T21" s="148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148">
        <v>0</v>
      </c>
      <c r="S22" s="156">
        <v>0</v>
      </c>
      <c r="T22" s="148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148">
        <v>0</v>
      </c>
      <c r="S23" s="156">
        <v>0</v>
      </c>
      <c r="T23" s="148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148">
        <v>-50</v>
      </c>
      <c r="S24" s="156">
        <v>-30</v>
      </c>
      <c r="T24" s="148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148">
        <v>-50</v>
      </c>
      <c r="S25" s="156">
        <v>-30</v>
      </c>
      <c r="T25" s="148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148">
        <v>-50</v>
      </c>
      <c r="S26" s="156">
        <v>-30</v>
      </c>
      <c r="T26" s="148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148">
        <v>-50</v>
      </c>
      <c r="S27" s="156">
        <v>-30</v>
      </c>
      <c r="T27" s="148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148">
        <v>-50</v>
      </c>
      <c r="S28" s="156">
        <v>-30</v>
      </c>
      <c r="T28" s="148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148">
        <v>-50</v>
      </c>
      <c r="S29" s="156">
        <v>-30</v>
      </c>
      <c r="T29" s="148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148">
        <v>-50</v>
      </c>
      <c r="S30" s="156">
        <v>-30</v>
      </c>
      <c r="T30" s="148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148">
        <v>-50</v>
      </c>
      <c r="S31" s="156">
        <v>-30</v>
      </c>
      <c r="T31" s="148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148">
        <v>-50</v>
      </c>
      <c r="S32" s="156">
        <v>-30</v>
      </c>
      <c r="T32" s="148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148">
        <v>-50</v>
      </c>
      <c r="S33" s="156">
        <v>-30</v>
      </c>
      <c r="T33" s="148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148">
        <v>-50</v>
      </c>
      <c r="S34" s="156">
        <v>-30</v>
      </c>
      <c r="T34" s="148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148">
        <v>-50</v>
      </c>
      <c r="S35" s="156">
        <v>-30</v>
      </c>
      <c r="T35" s="148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148">
        <v>-50</v>
      </c>
      <c r="S36" s="156">
        <v>-30</v>
      </c>
      <c r="T36" s="148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148">
        <v>-50</v>
      </c>
      <c r="S37" s="156">
        <v>-30</v>
      </c>
      <c r="T37" s="148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148">
        <v>-50</v>
      </c>
      <c r="S38" s="156">
        <v>-30</v>
      </c>
      <c r="T38" s="148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148">
        <v>-50</v>
      </c>
      <c r="S39" s="156">
        <v>-30</v>
      </c>
      <c r="T39" s="148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148">
        <v>0</v>
      </c>
      <c r="S40" s="156">
        <v>0</v>
      </c>
      <c r="T40" s="148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149">
        <v>0</v>
      </c>
      <c r="S41" s="157">
        <v>0</v>
      </c>
      <c r="T41" s="149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123"/>
      <c r="S42" s="123"/>
      <c r="T42" s="123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150"/>
      <c r="S43" s="150"/>
      <c r="T43" s="15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 t="shared" si="3"/>
        <v>400</v>
      </c>
      <c r="F44" s="46">
        <f t="shared" si="3"/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125">
        <f t="shared" si="4"/>
        <v>-800</v>
      </c>
      <c r="S44" s="125">
        <f t="shared" si="4"/>
        <v>-480</v>
      </c>
      <c r="T44" s="125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51"/>
      <c r="S45" s="151"/>
      <c r="T45" s="15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 t="shared" si="5"/>
        <v>400</v>
      </c>
      <c r="F46" s="46">
        <f t="shared" si="5"/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125">
        <f t="shared" si="6"/>
        <v>-800</v>
      </c>
      <c r="S46" s="125">
        <f t="shared" si="6"/>
        <v>-480</v>
      </c>
      <c r="T46" s="125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52"/>
      <c r="S47" s="152"/>
      <c r="T47" s="152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153"/>
      <c r="S48" s="158"/>
      <c r="T48" s="153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15" t="s">
        <v>37</v>
      </c>
      <c r="S49" s="159" t="s">
        <v>37</v>
      </c>
      <c r="T49" s="115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15" t="s">
        <v>38</v>
      </c>
      <c r="S50" s="159" t="s">
        <v>38</v>
      </c>
      <c r="T50" s="115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15" t="s">
        <v>47</v>
      </c>
      <c r="S51" s="159" t="s">
        <v>11</v>
      </c>
      <c r="T51" s="115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15" t="s">
        <v>43</v>
      </c>
      <c r="S52" s="159" t="s">
        <v>43</v>
      </c>
      <c r="T52" s="115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154"/>
      <c r="S53" s="108"/>
      <c r="T53" s="154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51"/>
      <c r="S54" s="151"/>
      <c r="T54" s="15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128"/>
      <c r="S55" s="128"/>
      <c r="T55" s="128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128"/>
      <c r="S56" s="128"/>
      <c r="T56" s="128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128"/>
      <c r="S57" s="128"/>
      <c r="T57" s="128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129"/>
      <c r="S58" s="129"/>
      <c r="T58" s="129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129"/>
      <c r="S59" s="129"/>
      <c r="T59" s="129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22:43" x14ac:dyDescent="0.2"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22:43" x14ac:dyDescent="0.2"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22:43" x14ac:dyDescent="0.2"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22:43" x14ac:dyDescent="0.2"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22:43" x14ac:dyDescent="0.2"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22:43" x14ac:dyDescent="0.2"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22:43" x14ac:dyDescent="0.2"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22:43" x14ac:dyDescent="0.2"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22:43" x14ac:dyDescent="0.2"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22:43" x14ac:dyDescent="0.2"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22:43" x14ac:dyDescent="0.2"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22:43" x14ac:dyDescent="0.2"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22:43" x14ac:dyDescent="0.2"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22:43" x14ac:dyDescent="0.2"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22:43" x14ac:dyDescent="0.2"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22:43" x14ac:dyDescent="0.2"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22:43" x14ac:dyDescent="0.2"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22:43" x14ac:dyDescent="0.2"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22:43" x14ac:dyDescent="0.2"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22:43" x14ac:dyDescent="0.2"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22:43" x14ac:dyDescent="0.2"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22:43" x14ac:dyDescent="0.2"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22:43" x14ac:dyDescent="0.2"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22:43" x14ac:dyDescent="0.2"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22:43" x14ac:dyDescent="0.2"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N18" zoomScale="60" workbookViewId="0">
      <selection activeCell="Q36" sqref="Q35:Q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>SUM(H18:J18,Q18)</f>
        <v>25</v>
      </c>
      <c r="Y18" s="15">
        <f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ref="X19:X41" si="1">SUM(H19:J19,Q19)</f>
        <v>25</v>
      </c>
      <c r="Y19" s="18">
        <f t="shared" ref="Y19:Y41" si="2">SUM(R19:T19)</f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>SUM(E18:E41)</f>
        <v>400</v>
      </c>
      <c r="F44" s="46">
        <f>SUM(F18:F41)</f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>SUM(E18:E41)</f>
        <v>400</v>
      </c>
      <c r="F46" s="46">
        <f>SUM(F18:F41)</f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topLeftCell="E19" zoomScale="60" workbookViewId="0">
      <selection activeCell="K52" sqref="K52:K5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opLeftCell="G17" zoomScale="60" workbookViewId="0">
      <selection activeCell="J58" sqref="J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topLeftCell="B16" zoomScale="60" workbookViewId="0">
      <selection activeCell="D52" sqref="D5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25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75" thickBot="1" x14ac:dyDescent="0.25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APRIL (23)</vt:lpstr>
      <vt:lpstr>APRIL (22)</vt:lpstr>
      <vt:lpstr>APRIL (21)</vt:lpstr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(19)'!Print_Area</vt:lpstr>
      <vt:lpstr>'APRIL (2)'!Print_Area</vt:lpstr>
      <vt:lpstr>'APRIL (20)'!Print_Area</vt:lpstr>
      <vt:lpstr>'APRIL (21)'!Print_Area</vt:lpstr>
      <vt:lpstr>'APRIL (22)'!Print_Area</vt:lpstr>
      <vt:lpstr>'APRIL (23)'!Print_Area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2002-04-19T23:17:31Z</cp:lastPrinted>
  <dcterms:created xsi:type="dcterms:W3CDTF">2002-02-27T23:08:07Z</dcterms:created>
  <dcterms:modified xsi:type="dcterms:W3CDTF">2014-09-05T08:11:25Z</dcterms:modified>
</cp:coreProperties>
</file>