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I16" i="1"/>
  <c r="J16" i="1"/>
  <c r="K16" i="1"/>
  <c r="Q16" i="1"/>
  <c r="R16" i="1"/>
  <c r="S16" i="1"/>
  <c r="Y16" i="1"/>
  <c r="Z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F22" i="1" s="1"/>
  <c r="D18" i="1"/>
  <c r="D16" i="1" s="1"/>
  <c r="E18" i="1"/>
  <c r="E24" i="1" s="1"/>
  <c r="F18" i="1"/>
  <c r="G18" i="1"/>
  <c r="H18" i="1"/>
  <c r="D22" i="1" s="1"/>
  <c r="D24" i="1" s="1"/>
  <c r="I18" i="1"/>
  <c r="J18" i="1"/>
  <c r="K18" i="1"/>
  <c r="N22" i="1" s="1"/>
  <c r="L18" i="1"/>
  <c r="L16" i="1" s="1"/>
  <c r="M18" i="1"/>
  <c r="M24" i="1" s="1"/>
  <c r="N18" i="1"/>
  <c r="P22" i="1" s="1"/>
  <c r="O18" i="1"/>
  <c r="S22" i="1" s="1"/>
  <c r="S24" i="1" s="1"/>
  <c r="P18" i="1"/>
  <c r="T22" i="1" s="1"/>
  <c r="T24" i="1" s="1"/>
  <c r="Q18" i="1"/>
  <c r="R18" i="1"/>
  <c r="S18" i="1"/>
  <c r="T18" i="1"/>
  <c r="T16" i="1" s="1"/>
  <c r="U18" i="1"/>
  <c r="U24" i="1" s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F23" i="1" s="1"/>
  <c r="D20" i="1"/>
  <c r="H23" i="1" s="1"/>
  <c r="H26" i="1" s="1"/>
  <c r="E20" i="1"/>
  <c r="E26" i="1" s="1"/>
  <c r="F20" i="1"/>
  <c r="F26" i="1" s="1"/>
  <c r="G20" i="1"/>
  <c r="H20" i="1"/>
  <c r="I20" i="1"/>
  <c r="N23" i="1" s="1"/>
  <c r="J20" i="1"/>
  <c r="K20" i="1"/>
  <c r="L20" i="1"/>
  <c r="P23" i="1" s="1"/>
  <c r="P26" i="1" s="1"/>
  <c r="M20" i="1"/>
  <c r="S23" i="1" s="1"/>
  <c r="N20" i="1"/>
  <c r="L23" i="1" s="1"/>
  <c r="O20" i="1"/>
  <c r="P20" i="1"/>
  <c r="Q20" i="1"/>
  <c r="R20" i="1"/>
  <c r="S20" i="1"/>
  <c r="T20" i="1"/>
  <c r="U20" i="1"/>
  <c r="U26" i="1" s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22" i="1"/>
  <c r="M22" i="1"/>
  <c r="U22" i="1"/>
  <c r="E23" i="1"/>
  <c r="M23" i="1"/>
  <c r="U23" i="1"/>
  <c r="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X24" i="1" l="1"/>
  <c r="V24" i="1"/>
  <c r="F24" i="1"/>
  <c r="S26" i="1"/>
  <c r="K26" i="1"/>
  <c r="D23" i="1"/>
  <c r="D26" i="1" s="1"/>
  <c r="L22" i="1"/>
  <c r="L24" i="1" s="1"/>
  <c r="K23" i="1"/>
  <c r="K22" i="1"/>
  <c r="K24" i="1" s="1"/>
  <c r="J23" i="1"/>
  <c r="J26" i="1" s="1"/>
  <c r="Z22" i="1"/>
  <c r="Z24" i="1" s="1"/>
  <c r="R22" i="1"/>
  <c r="R24" i="1" s="1"/>
  <c r="J22" i="1"/>
  <c r="J24" i="1" s="1"/>
  <c r="X16" i="1"/>
  <c r="P16" i="1"/>
  <c r="H16" i="1"/>
  <c r="N26" i="1"/>
  <c r="P24" i="1"/>
  <c r="H24" i="1"/>
  <c r="Y23" i="1"/>
  <c r="Y26" i="1" s="1"/>
  <c r="Q23" i="1"/>
  <c r="Q26" i="1" s="1"/>
  <c r="I23" i="1"/>
  <c r="I26" i="1" s="1"/>
  <c r="Y22" i="1"/>
  <c r="Y24" i="1" s="1"/>
  <c r="Q22" i="1"/>
  <c r="Q24" i="1" s="1"/>
  <c r="I22" i="1"/>
  <c r="I24" i="1" s="1"/>
  <c r="W16" i="1"/>
  <c r="O16" i="1"/>
  <c r="G16" i="1"/>
  <c r="T23" i="1"/>
  <c r="T26" i="1" s="1"/>
  <c r="C23" i="1"/>
  <c r="C22" i="1"/>
  <c r="C24" i="1" s="1"/>
  <c r="Z23" i="1"/>
  <c r="Z26" i="1" s="1"/>
  <c r="M26" i="1"/>
  <c r="O24" i="1"/>
  <c r="X23" i="1"/>
  <c r="X26" i="1" s="1"/>
  <c r="X22" i="1"/>
  <c r="H22" i="1"/>
  <c r="V16" i="1"/>
  <c r="N16" i="1"/>
  <c r="F16" i="1"/>
  <c r="L26" i="1"/>
  <c r="N24" i="1"/>
  <c r="W23" i="1"/>
  <c r="W26" i="1" s="1"/>
  <c r="O23" i="1"/>
  <c r="O26" i="1" s="1"/>
  <c r="G23" i="1"/>
  <c r="G26" i="1" s="1"/>
  <c r="W22" i="1"/>
  <c r="W24" i="1" s="1"/>
  <c r="O22" i="1"/>
  <c r="G22" i="1"/>
  <c r="G24" i="1" s="1"/>
  <c r="U16" i="1"/>
  <c r="M16" i="1"/>
  <c r="E16" i="1"/>
  <c r="AA16" i="1" s="1"/>
  <c r="R23" i="1"/>
  <c r="R26" i="1" s="1"/>
  <c r="C26" i="1"/>
  <c r="V23" i="1"/>
  <c r="V26" i="1" s="1"/>
  <c r="V22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<sst xmlns="http://schemas.openxmlformats.org/spreadsheetml/2006/main" count="74" uniqueCount="49">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</sst>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1" sqref="B11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2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37342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Wednesday</v>
      </c>
      <c r="C12" s="29">
        <v>22.463999999999999</v>
      </c>
      <c r="D12" s="29">
        <v>23.76</v>
      </c>
      <c r="E12" s="29">
        <v>24.9</v>
      </c>
      <c r="F12" s="29">
        <v>25.5</v>
      </c>
      <c r="G12" s="29">
        <v>20.867999999999999</v>
      </c>
      <c r="H12" s="29">
        <v>20.963999999999999</v>
      </c>
      <c r="I12" s="29">
        <v>25.692</v>
      </c>
      <c r="J12" s="29">
        <v>26.027999999999999</v>
      </c>
      <c r="K12" s="29">
        <v>25.896000000000001</v>
      </c>
      <c r="L12" s="29">
        <v>26.004000000000001</v>
      </c>
      <c r="M12" s="29">
        <v>26.76</v>
      </c>
      <c r="N12" s="29">
        <v>25.152000000000001</v>
      </c>
      <c r="O12" s="29">
        <v>25.091999999999999</v>
      </c>
      <c r="P12" s="29">
        <v>24.9</v>
      </c>
      <c r="Q12" s="29">
        <v>20.184000000000001</v>
      </c>
      <c r="R12" s="29">
        <v>17.724</v>
      </c>
      <c r="S12" s="29">
        <v>17.795999999999999</v>
      </c>
      <c r="T12" s="29">
        <v>20.724</v>
      </c>
      <c r="U12" s="29">
        <v>19.367999999999999</v>
      </c>
      <c r="V12" s="29">
        <v>22.547999999999998</v>
      </c>
      <c r="W12" s="29">
        <v>23.28</v>
      </c>
      <c r="X12" s="29">
        <v>23.628</v>
      </c>
      <c r="Y12" s="29">
        <v>23.244</v>
      </c>
      <c r="Z12" s="29">
        <v>21.984000000000002</v>
      </c>
      <c r="AA12" s="37">
        <f>SUM(C12:Z12)</f>
        <v>554.45999999999992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Wednesday</v>
      </c>
      <c r="C14" s="30">
        <v>15.705235906692586</v>
      </c>
      <c r="D14" s="30">
        <v>15.705235906692586</v>
      </c>
      <c r="E14" s="30">
        <v>15.705235906692586</v>
      </c>
      <c r="F14" s="30">
        <v>15.705235906692586</v>
      </c>
      <c r="G14" s="30">
        <v>16.455235906692586</v>
      </c>
      <c r="H14" s="30">
        <v>16.455235906692586</v>
      </c>
      <c r="I14" s="30">
        <v>16.455235906692586</v>
      </c>
      <c r="J14" s="30">
        <v>16.455235906692586</v>
      </c>
      <c r="K14" s="30">
        <v>16.455235906692586</v>
      </c>
      <c r="L14" s="30">
        <v>16.455235906692586</v>
      </c>
      <c r="M14" s="30">
        <v>16.455235906692586</v>
      </c>
      <c r="N14" s="30">
        <v>16.455235906692586</v>
      </c>
      <c r="O14" s="30">
        <v>14.930235906692586</v>
      </c>
      <c r="P14" s="30">
        <v>14.930235906692586</v>
      </c>
      <c r="Q14" s="30">
        <v>15.680235906692586</v>
      </c>
      <c r="R14" s="30">
        <v>14.800235906692585</v>
      </c>
      <c r="S14" s="30">
        <v>14.800235906692585</v>
      </c>
      <c r="T14" s="30">
        <v>14.800235906692585</v>
      </c>
      <c r="U14" s="30">
        <v>15.575235906692585</v>
      </c>
      <c r="V14" s="30">
        <v>15.575235906692585</v>
      </c>
      <c r="W14" s="30">
        <v>16.455235906692586</v>
      </c>
      <c r="X14" s="30">
        <v>16.455235906692586</v>
      </c>
      <c r="Y14" s="30">
        <v>15.705235906692586</v>
      </c>
      <c r="Z14" s="30">
        <v>15.705235906692586</v>
      </c>
      <c r="AA14" s="38">
        <f>SUM(C14:Z14)</f>
        <v>379.87566176062199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Wednesday</v>
      </c>
      <c r="C16" s="32">
        <f>IF($AJ$5=6,"",C12+C18+C20)</f>
        <v>15.463999999999999</v>
      </c>
      <c r="D16" s="32">
        <f t="shared" ref="D16:Z16" si="0">IF($AJ$5=6,"",D12+D18+D20)</f>
        <v>15.760000000000002</v>
      </c>
      <c r="E16" s="32">
        <f t="shared" si="0"/>
        <v>15.899999999999999</v>
      </c>
      <c r="F16" s="32">
        <f t="shared" si="0"/>
        <v>15.5</v>
      </c>
      <c r="G16" s="32">
        <f t="shared" si="0"/>
        <v>16.867999999999999</v>
      </c>
      <c r="H16" s="32">
        <f t="shared" si="0"/>
        <v>15.963999999999999</v>
      </c>
      <c r="I16" s="32">
        <f t="shared" si="0"/>
        <v>16.692</v>
      </c>
      <c r="J16" s="32">
        <f t="shared" si="0"/>
        <v>16.027999999999999</v>
      </c>
      <c r="K16" s="32">
        <f t="shared" si="0"/>
        <v>16.896000000000001</v>
      </c>
      <c r="L16" s="32">
        <f t="shared" si="0"/>
        <v>16.004000000000001</v>
      </c>
      <c r="M16" s="32">
        <f t="shared" si="0"/>
        <v>16.760000000000002</v>
      </c>
      <c r="N16" s="32">
        <f t="shared" si="0"/>
        <v>16.152000000000001</v>
      </c>
      <c r="O16" s="32">
        <f t="shared" si="0"/>
        <v>15.091999999999999</v>
      </c>
      <c r="P16" s="32">
        <f t="shared" si="0"/>
        <v>14.899999999999999</v>
      </c>
      <c r="Q16" s="32">
        <f t="shared" si="0"/>
        <v>15.184000000000001</v>
      </c>
      <c r="R16" s="32">
        <f t="shared" si="0"/>
        <v>14.724</v>
      </c>
      <c r="S16" s="32">
        <f t="shared" si="0"/>
        <v>14.795999999999999</v>
      </c>
      <c r="T16" s="32">
        <f t="shared" si="0"/>
        <v>14.724</v>
      </c>
      <c r="U16" s="32">
        <f t="shared" si="0"/>
        <v>15.367999999999999</v>
      </c>
      <c r="V16" s="32">
        <f t="shared" si="0"/>
        <v>15.547999999999998</v>
      </c>
      <c r="W16" s="32">
        <f t="shared" si="0"/>
        <v>16.28</v>
      </c>
      <c r="X16" s="32">
        <f t="shared" si="0"/>
        <v>16.628</v>
      </c>
      <c r="Y16" s="32">
        <f t="shared" si="0"/>
        <v>15.244</v>
      </c>
      <c r="Z16" s="32">
        <f t="shared" si="0"/>
        <v>15.984000000000002</v>
      </c>
      <c r="AA16" s="39">
        <f>SUM(C16:Z16)</f>
        <v>378.45999999999987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Wednesday</v>
      </c>
      <c r="C18" s="53">
        <f>IF($AJ$5=6,"",ROUND((IF(C14&gt;C12,C14-C12,0)),0))</f>
        <v>0</v>
      </c>
      <c r="D18" s="44">
        <f t="shared" ref="D18:Z18" si="3">IF($AJ$5=6,"",ROUND((IF(D14&gt;D12,D14-D12,0)),0))</f>
        <v>0</v>
      </c>
      <c r="E18" s="44">
        <f t="shared" si="3"/>
        <v>0</v>
      </c>
      <c r="F18" s="44">
        <f t="shared" si="3"/>
        <v>0</v>
      </c>
      <c r="G18" s="44">
        <f t="shared" si="3"/>
        <v>0</v>
      </c>
      <c r="H18" s="44">
        <f t="shared" si="3"/>
        <v>0</v>
      </c>
      <c r="I18" s="44">
        <f t="shared" si="3"/>
        <v>0</v>
      </c>
      <c r="J18" s="44">
        <f t="shared" si="3"/>
        <v>0</v>
      </c>
      <c r="K18" s="44">
        <f t="shared" si="3"/>
        <v>0</v>
      </c>
      <c r="L18" s="44">
        <f t="shared" si="3"/>
        <v>0</v>
      </c>
      <c r="M18" s="44">
        <f t="shared" si="3"/>
        <v>0</v>
      </c>
      <c r="N18" s="44">
        <f t="shared" si="3"/>
        <v>0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0</v>
      </c>
      <c r="V18" s="44">
        <f t="shared" si="3"/>
        <v>0</v>
      </c>
      <c r="W18" s="44">
        <f t="shared" si="3"/>
        <v>0</v>
      </c>
      <c r="X18" s="44">
        <f t="shared" si="3"/>
        <v>0</v>
      </c>
      <c r="Y18" s="44">
        <f t="shared" si="3"/>
        <v>0</v>
      </c>
      <c r="Z18" s="45">
        <f t="shared" si="3"/>
        <v>0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Wednesday</v>
      </c>
      <c r="C20" s="55">
        <f t="shared" ref="C20:Z20" si="6">IF($AJ$5=6,"",ROUND(IF(C14&gt;C12,0,C14-C12),0))</f>
        <v>-7</v>
      </c>
      <c r="D20" s="4">
        <f t="shared" si="6"/>
        <v>-8</v>
      </c>
      <c r="E20" s="4">
        <f t="shared" si="6"/>
        <v>-9</v>
      </c>
      <c r="F20" s="4">
        <f t="shared" si="6"/>
        <v>-10</v>
      </c>
      <c r="G20" s="4">
        <f t="shared" si="6"/>
        <v>-4</v>
      </c>
      <c r="H20" s="4">
        <f t="shared" si="6"/>
        <v>-5</v>
      </c>
      <c r="I20" s="4">
        <f t="shared" si="6"/>
        <v>-9</v>
      </c>
      <c r="J20" s="4">
        <f t="shared" si="6"/>
        <v>-10</v>
      </c>
      <c r="K20" s="4">
        <f t="shared" si="6"/>
        <v>-9</v>
      </c>
      <c r="L20" s="4">
        <f t="shared" si="6"/>
        <v>-10</v>
      </c>
      <c r="M20" s="4">
        <f t="shared" si="6"/>
        <v>-10</v>
      </c>
      <c r="N20" s="4">
        <f t="shared" si="6"/>
        <v>-9</v>
      </c>
      <c r="O20" s="4">
        <f t="shared" si="6"/>
        <v>-10</v>
      </c>
      <c r="P20" s="4">
        <f t="shared" si="6"/>
        <v>-10</v>
      </c>
      <c r="Q20" s="4">
        <f t="shared" si="6"/>
        <v>-5</v>
      </c>
      <c r="R20" s="4">
        <f t="shared" si="6"/>
        <v>-3</v>
      </c>
      <c r="S20" s="4">
        <f t="shared" si="6"/>
        <v>-3</v>
      </c>
      <c r="T20" s="4">
        <f t="shared" si="6"/>
        <v>-6</v>
      </c>
      <c r="U20" s="4">
        <f t="shared" si="6"/>
        <v>-4</v>
      </c>
      <c r="V20" s="4">
        <f t="shared" si="6"/>
        <v>-7</v>
      </c>
      <c r="W20" s="4">
        <f t="shared" si="6"/>
        <v>-7</v>
      </c>
      <c r="X20" s="4">
        <f t="shared" si="6"/>
        <v>-7</v>
      </c>
      <c r="Y20" s="4">
        <f t="shared" si="6"/>
        <v>-8</v>
      </c>
      <c r="Z20" s="47">
        <f t="shared" si="6"/>
        <v>-6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-4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-4</v>
      </c>
      <c r="E23" s="4">
        <f t="shared" si="10"/>
        <v>-4</v>
      </c>
      <c r="F23" s="4">
        <f t="shared" si="10"/>
        <v>-4</v>
      </c>
      <c r="G23" s="4">
        <f t="shared" si="10"/>
        <v>-4</v>
      </c>
      <c r="H23" s="4">
        <f t="shared" si="10"/>
        <v>-4</v>
      </c>
      <c r="I23" s="4">
        <f t="shared" si="10"/>
        <v>-3</v>
      </c>
      <c r="J23" s="4">
        <f t="shared" si="10"/>
        <v>-3</v>
      </c>
      <c r="K23" s="4">
        <f t="shared" si="10"/>
        <v>-3</v>
      </c>
      <c r="L23" s="4">
        <f t="shared" si="10"/>
        <v>-3</v>
      </c>
      <c r="M23" s="4">
        <f t="shared" si="10"/>
        <v>-3</v>
      </c>
      <c r="N23" s="4">
        <f t="shared" si="10"/>
        <v>-3</v>
      </c>
      <c r="O23" s="4">
        <f t="shared" si="10"/>
        <v>-3</v>
      </c>
      <c r="P23" s="4">
        <f t="shared" si="10"/>
        <v>-3</v>
      </c>
      <c r="Q23" s="4">
        <f t="shared" si="10"/>
        <v>-3</v>
      </c>
      <c r="R23" s="4">
        <f t="shared" si="10"/>
        <v>-3</v>
      </c>
      <c r="S23" s="4">
        <f t="shared" si="10"/>
        <v>-3</v>
      </c>
      <c r="T23" s="4">
        <f t="shared" si="10"/>
        <v>-3</v>
      </c>
      <c r="U23" s="4">
        <f t="shared" si="10"/>
        <v>-3</v>
      </c>
      <c r="V23" s="4">
        <f t="shared" si="10"/>
        <v>-3</v>
      </c>
      <c r="W23" s="4">
        <f t="shared" si="10"/>
        <v>-3</v>
      </c>
      <c r="X23" s="4">
        <f t="shared" si="10"/>
        <v>-3</v>
      </c>
      <c r="Y23" s="4">
        <f t="shared" si="10"/>
        <v>-4</v>
      </c>
      <c r="Z23" s="47">
        <f t="shared" si="10"/>
        <v>-4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Wednesday</v>
      </c>
      <c r="C24" s="53">
        <f t="shared" ref="C24:X24" si="11">IF($AJ$5=6,"",(C18-C22))</f>
        <v>0</v>
      </c>
      <c r="D24" s="44">
        <f t="shared" si="11"/>
        <v>0</v>
      </c>
      <c r="E24" s="44">
        <f t="shared" si="11"/>
        <v>0</v>
      </c>
      <c r="F24" s="44">
        <f t="shared" si="11"/>
        <v>0</v>
      </c>
      <c r="G24" s="44">
        <f t="shared" si="11"/>
        <v>0</v>
      </c>
      <c r="H24" s="44">
        <f t="shared" si="11"/>
        <v>0</v>
      </c>
      <c r="I24" s="44">
        <f t="shared" si="11"/>
        <v>0</v>
      </c>
      <c r="J24" s="44">
        <f t="shared" si="11"/>
        <v>0</v>
      </c>
      <c r="K24" s="44">
        <f t="shared" si="11"/>
        <v>0</v>
      </c>
      <c r="L24" s="44">
        <f t="shared" si="11"/>
        <v>0</v>
      </c>
      <c r="M24" s="44">
        <f t="shared" si="11"/>
        <v>0</v>
      </c>
      <c r="N24" s="44">
        <f t="shared" si="11"/>
        <v>0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0</v>
      </c>
      <c r="V24" s="44">
        <f t="shared" si="11"/>
        <v>0</v>
      </c>
      <c r="W24" s="44">
        <f t="shared" si="11"/>
        <v>0</v>
      </c>
      <c r="X24" s="44">
        <f t="shared" si="11"/>
        <v>0</v>
      </c>
      <c r="Y24" s="44">
        <f>IF($AJ$5=6,"",(Y18-Y22))</f>
        <v>0</v>
      </c>
      <c r="Z24" s="45">
        <f>IF($AJ$5=6,"",(Z18-Z22))</f>
        <v>0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Wednesday</v>
      </c>
      <c r="C26" s="55">
        <f t="shared" ref="C26:X26" si="14">IF($AJ$5=6,"",(C20-C23))</f>
        <v>-3</v>
      </c>
      <c r="D26" s="4">
        <f t="shared" si="14"/>
        <v>-4</v>
      </c>
      <c r="E26" s="4">
        <f t="shared" si="14"/>
        <v>-5</v>
      </c>
      <c r="F26" s="4">
        <f t="shared" si="14"/>
        <v>-6</v>
      </c>
      <c r="G26" s="4">
        <f t="shared" si="14"/>
        <v>0</v>
      </c>
      <c r="H26" s="4">
        <f t="shared" si="14"/>
        <v>-1</v>
      </c>
      <c r="I26" s="4">
        <f t="shared" si="14"/>
        <v>-6</v>
      </c>
      <c r="J26" s="4">
        <f t="shared" si="14"/>
        <v>-7</v>
      </c>
      <c r="K26" s="4">
        <f t="shared" si="14"/>
        <v>-6</v>
      </c>
      <c r="L26" s="4">
        <f t="shared" si="14"/>
        <v>-7</v>
      </c>
      <c r="M26" s="4">
        <f t="shared" si="14"/>
        <v>-7</v>
      </c>
      <c r="N26" s="4">
        <f t="shared" si="14"/>
        <v>-6</v>
      </c>
      <c r="O26" s="4">
        <f t="shared" si="14"/>
        <v>-7</v>
      </c>
      <c r="P26" s="4">
        <f t="shared" si="14"/>
        <v>-7</v>
      </c>
      <c r="Q26" s="4">
        <f t="shared" si="14"/>
        <v>-2</v>
      </c>
      <c r="R26" s="4">
        <f t="shared" si="14"/>
        <v>0</v>
      </c>
      <c r="S26" s="4">
        <f t="shared" si="14"/>
        <v>0</v>
      </c>
      <c r="T26" s="4">
        <f t="shared" si="14"/>
        <v>-3</v>
      </c>
      <c r="U26" s="4">
        <f t="shared" si="14"/>
        <v>-1</v>
      </c>
      <c r="V26" s="4">
        <f t="shared" si="14"/>
        <v>-4</v>
      </c>
      <c r="W26" s="4">
        <f t="shared" si="14"/>
        <v>-4</v>
      </c>
      <c r="X26" s="4">
        <f t="shared" si="14"/>
        <v>-4</v>
      </c>
      <c r="Y26" s="4">
        <f>IF($AJ$5=6,"",(Y20-Y23))</f>
        <v>-4</v>
      </c>
      <c r="Z26" s="47">
        <f>IF($AJ$5=6,"",(Z20-Z23))</f>
        <v>-2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2014-09-04T09:47:20Z</dcterms:modified>
</cp:coreProperties>
</file>