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G16" i="1"/>
  <c r="K16" i="1"/>
  <c r="O16" i="1"/>
  <c r="S16" i="1"/>
  <c r="W16" i="1"/>
  <c r="B17" i="1"/>
  <c r="B18" i="1"/>
  <c r="C18" i="1"/>
  <c r="F22" i="1" s="1"/>
  <c r="D18" i="1"/>
  <c r="D16" i="1" s="1"/>
  <c r="E18" i="1"/>
  <c r="F18" i="1"/>
  <c r="G18" i="1"/>
  <c r="H18" i="1"/>
  <c r="H16" i="1" s="1"/>
  <c r="I18" i="1"/>
  <c r="J18" i="1"/>
  <c r="N22" i="1" s="1"/>
  <c r="K18" i="1"/>
  <c r="O22" i="1" s="1"/>
  <c r="L18" i="1"/>
  <c r="L16" i="1" s="1"/>
  <c r="M18" i="1"/>
  <c r="N18" i="1"/>
  <c r="O18" i="1"/>
  <c r="P18" i="1"/>
  <c r="P16" i="1" s="1"/>
  <c r="Q18" i="1"/>
  <c r="R18" i="1"/>
  <c r="S18" i="1"/>
  <c r="T18" i="1"/>
  <c r="T16" i="1" s="1"/>
  <c r="U18" i="1"/>
  <c r="V18" i="1"/>
  <c r="W18" i="1"/>
  <c r="X18" i="1"/>
  <c r="X16" i="1" s="1"/>
  <c r="Y18" i="1"/>
  <c r="Z18" i="1"/>
  <c r="B19" i="1"/>
  <c r="C19" i="1"/>
  <c r="C17" i="1" s="1"/>
  <c r="D19" i="1"/>
  <c r="E19" i="1"/>
  <c r="F19" i="1"/>
  <c r="F17" i="1" s="1"/>
  <c r="G19" i="1"/>
  <c r="G17" i="1" s="1"/>
  <c r="H19" i="1"/>
  <c r="I19" i="1"/>
  <c r="J19" i="1"/>
  <c r="J17" i="1" s="1"/>
  <c r="K19" i="1"/>
  <c r="K17" i="1" s="1"/>
  <c r="L19" i="1"/>
  <c r="M19" i="1"/>
  <c r="N19" i="1"/>
  <c r="N17" i="1" s="1"/>
  <c r="O19" i="1"/>
  <c r="O17" i="1" s="1"/>
  <c r="P19" i="1"/>
  <c r="Q19" i="1"/>
  <c r="R19" i="1"/>
  <c r="R17" i="1" s="1"/>
  <c r="S19" i="1"/>
  <c r="S17" i="1" s="1"/>
  <c r="T19" i="1"/>
  <c r="U19" i="1"/>
  <c r="V19" i="1"/>
  <c r="V17" i="1" s="1"/>
  <c r="W19" i="1"/>
  <c r="W17" i="1" s="1"/>
  <c r="X19" i="1"/>
  <c r="Y19" i="1"/>
  <c r="Z19" i="1"/>
  <c r="Z17" i="1" s="1"/>
  <c r="B20" i="1"/>
  <c r="C20" i="1"/>
  <c r="D20" i="1"/>
  <c r="F23" i="1" s="1"/>
  <c r="E20" i="1"/>
  <c r="E16" i="1" s="1"/>
  <c r="F20" i="1"/>
  <c r="F16" i="1" s="1"/>
  <c r="G20" i="1"/>
  <c r="H20" i="1"/>
  <c r="I20" i="1"/>
  <c r="N23" i="1" s="1"/>
  <c r="J20" i="1"/>
  <c r="P23" i="1" s="1"/>
  <c r="K20" i="1"/>
  <c r="L20" i="1"/>
  <c r="M20" i="1"/>
  <c r="M16" i="1" s="1"/>
  <c r="N20" i="1"/>
  <c r="N16" i="1" s="1"/>
  <c r="O20" i="1"/>
  <c r="P20" i="1"/>
  <c r="Q20" i="1"/>
  <c r="Q16" i="1" s="1"/>
  <c r="R20" i="1"/>
  <c r="R16" i="1" s="1"/>
  <c r="S20" i="1"/>
  <c r="T20" i="1"/>
  <c r="U20" i="1"/>
  <c r="U16" i="1" s="1"/>
  <c r="V20" i="1"/>
  <c r="V16" i="1" s="1"/>
  <c r="W20" i="1"/>
  <c r="X20" i="1"/>
  <c r="Y20" i="1"/>
  <c r="Y16" i="1" s="1"/>
  <c r="Z20" i="1"/>
  <c r="Z16" i="1" s="1"/>
  <c r="B21" i="1"/>
  <c r="C21" i="1"/>
  <c r="D21" i="1"/>
  <c r="D17" i="1" s="1"/>
  <c r="E21" i="1"/>
  <c r="E17" i="1" s="1"/>
  <c r="F21" i="1"/>
  <c r="G21" i="1"/>
  <c r="H21" i="1"/>
  <c r="H17" i="1" s="1"/>
  <c r="I21" i="1"/>
  <c r="I17" i="1" s="1"/>
  <c r="J21" i="1"/>
  <c r="K21" i="1"/>
  <c r="L21" i="1"/>
  <c r="L17" i="1" s="1"/>
  <c r="M21" i="1"/>
  <c r="M17" i="1" s="1"/>
  <c r="N21" i="1"/>
  <c r="O21" i="1"/>
  <c r="P21" i="1"/>
  <c r="P17" i="1" s="1"/>
  <c r="Q21" i="1"/>
  <c r="Q17" i="1" s="1"/>
  <c r="R21" i="1"/>
  <c r="S21" i="1"/>
  <c r="T21" i="1"/>
  <c r="T17" i="1" s="1"/>
  <c r="U21" i="1"/>
  <c r="U17" i="1" s="1"/>
  <c r="V21" i="1"/>
  <c r="W21" i="1"/>
  <c r="X21" i="1"/>
  <c r="X17" i="1" s="1"/>
  <c r="Y21" i="1"/>
  <c r="Y17" i="1" s="1"/>
  <c r="Z21" i="1"/>
  <c r="E22" i="1"/>
  <c r="E24" i="1" s="1"/>
  <c r="I22" i="1"/>
  <c r="I24" i="1" s="1"/>
  <c r="M22" i="1"/>
  <c r="M24" i="1" s="1"/>
  <c r="Q22" i="1"/>
  <c r="Q24" i="1" s="1"/>
  <c r="U22" i="1"/>
  <c r="U24" i="1" s="1"/>
  <c r="Y22" i="1"/>
  <c r="Y24" i="1" s="1"/>
  <c r="E23" i="1"/>
  <c r="E26" i="1" s="1"/>
  <c r="I23" i="1"/>
  <c r="I26" i="1" s="1"/>
  <c r="M23" i="1"/>
  <c r="M26" i="1" s="1"/>
  <c r="Q23" i="1"/>
  <c r="Q26" i="1" s="1"/>
  <c r="U23" i="1"/>
  <c r="U26" i="1" s="1"/>
  <c r="Y23" i="1"/>
  <c r="Y26" i="1" s="1"/>
  <c r="B24" i="1"/>
  <c r="B25" i="1"/>
  <c r="B26" i="1"/>
  <c r="B27" i="1"/>
  <c r="E27" i="1"/>
  <c r="I27" i="1"/>
  <c r="M27" i="1"/>
  <c r="Q27" i="1"/>
  <c r="U27" i="1"/>
  <c r="Y27" i="1"/>
  <c r="C28" i="1"/>
  <c r="N26" i="1" l="1"/>
  <c r="N27" i="1"/>
  <c r="O24" i="1"/>
  <c r="O25" i="1"/>
  <c r="N24" i="1"/>
  <c r="N25" i="1"/>
  <c r="F26" i="1"/>
  <c r="F27" i="1"/>
  <c r="P26" i="1"/>
  <c r="P27" i="1"/>
  <c r="F24" i="1"/>
  <c r="F25" i="1"/>
  <c r="T23" i="1"/>
  <c r="L23" i="1"/>
  <c r="D23" i="1"/>
  <c r="T22" i="1"/>
  <c r="L22" i="1"/>
  <c r="D22" i="1"/>
  <c r="J16" i="1"/>
  <c r="Y25" i="1"/>
  <c r="Q25" i="1"/>
  <c r="I25" i="1"/>
  <c r="S23" i="1"/>
  <c r="K23" i="1"/>
  <c r="C23" i="1"/>
  <c r="S22" i="1"/>
  <c r="K22" i="1"/>
  <c r="C22" i="1"/>
  <c r="I16" i="1"/>
  <c r="AA16" i="1" s="1"/>
  <c r="Z23" i="1"/>
  <c r="R23" i="1"/>
  <c r="J23" i="1"/>
  <c r="Z22" i="1"/>
  <c r="R22" i="1"/>
  <c r="J22" i="1"/>
  <c r="X23" i="1"/>
  <c r="H23" i="1"/>
  <c r="X22" i="1"/>
  <c r="P22" i="1"/>
  <c r="H22" i="1"/>
  <c r="U25" i="1"/>
  <c r="M25" i="1"/>
  <c r="E25" i="1"/>
  <c r="W23" i="1"/>
  <c r="O23" i="1"/>
  <c r="G23" i="1"/>
  <c r="W22" i="1"/>
  <c r="G22" i="1"/>
  <c r="V23" i="1"/>
  <c r="V22" i="1"/>
  <c r="D25" i="1" l="1"/>
  <c r="D24" i="1"/>
  <c r="W24" i="1"/>
  <c r="W25" i="1"/>
  <c r="R27" i="1"/>
  <c r="R26" i="1"/>
  <c r="D26" i="1"/>
  <c r="D27" i="1"/>
  <c r="X24" i="1"/>
  <c r="X25" i="1"/>
  <c r="L26" i="1"/>
  <c r="L27" i="1"/>
  <c r="H26" i="1"/>
  <c r="H27" i="1"/>
  <c r="W26" i="1"/>
  <c r="W27" i="1"/>
  <c r="C24" i="1"/>
  <c r="C25" i="1"/>
  <c r="R24" i="1"/>
  <c r="R25" i="1"/>
  <c r="P24" i="1"/>
  <c r="P25" i="1"/>
  <c r="S26" i="1"/>
  <c r="S27" i="1"/>
  <c r="G26" i="1"/>
  <c r="G27" i="1"/>
  <c r="Z27" i="1"/>
  <c r="Z26" i="1"/>
  <c r="O26" i="1"/>
  <c r="O27" i="1"/>
  <c r="T26" i="1"/>
  <c r="T27" i="1"/>
  <c r="X26" i="1"/>
  <c r="X27" i="1"/>
  <c r="J24" i="1"/>
  <c r="J25" i="1"/>
  <c r="K24" i="1"/>
  <c r="K25" i="1"/>
  <c r="V24" i="1"/>
  <c r="V25" i="1"/>
  <c r="S24" i="1"/>
  <c r="S25" i="1"/>
  <c r="V27" i="1"/>
  <c r="V26" i="1"/>
  <c r="Z24" i="1"/>
  <c r="Z25" i="1"/>
  <c r="C26" i="1"/>
  <c r="C27" i="1"/>
  <c r="L25" i="1"/>
  <c r="L24" i="1"/>
  <c r="G24" i="1"/>
  <c r="G25" i="1"/>
  <c r="H24" i="1"/>
  <c r="H25" i="1"/>
  <c r="J27" i="1"/>
  <c r="J26" i="1"/>
  <c r="K26" i="1"/>
  <c r="K27" i="1"/>
  <c r="T25" i="1"/>
  <c r="T24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<sst xmlns="http://schemas.openxmlformats.org/spreadsheetml/2006/main" count="74" uniqueCount="49">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</sst>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37379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37380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15.204000000000001</v>
      </c>
      <c r="D12" s="28">
        <v>15.084</v>
      </c>
      <c r="E12" s="28">
        <v>15.071999999999999</v>
      </c>
      <c r="F12" s="28">
        <v>15.204000000000001</v>
      </c>
      <c r="G12" s="28">
        <v>15.336</v>
      </c>
      <c r="H12" s="28">
        <v>15.731999999999999</v>
      </c>
      <c r="I12" s="28">
        <v>13.715999999999999</v>
      </c>
      <c r="J12" s="28">
        <v>8.3520000000000003</v>
      </c>
      <c r="K12" s="28">
        <v>8.0399999999999991</v>
      </c>
      <c r="L12" s="28">
        <v>7.98</v>
      </c>
      <c r="M12" s="28">
        <v>7.5</v>
      </c>
      <c r="N12" s="28">
        <v>7.2960000000000003</v>
      </c>
      <c r="O12" s="28">
        <v>7.3319999999999999</v>
      </c>
      <c r="P12" s="28">
        <v>7.1639999999999997</v>
      </c>
      <c r="Q12" s="28">
        <v>7.2960000000000003</v>
      </c>
      <c r="R12" s="28">
        <v>8.9160000000000004</v>
      </c>
      <c r="S12" s="28">
        <v>13.236000000000001</v>
      </c>
      <c r="T12" s="28">
        <v>15.516</v>
      </c>
      <c r="U12" s="28">
        <v>15.6</v>
      </c>
      <c r="V12" s="28">
        <v>15.492000000000001</v>
      </c>
      <c r="W12" s="28">
        <v>15.372</v>
      </c>
      <c r="X12" s="28">
        <v>15.552</v>
      </c>
      <c r="Y12" s="28">
        <v>15.396000000000001</v>
      </c>
      <c r="Z12" s="28">
        <v>14.676</v>
      </c>
      <c r="AA12" s="36">
        <f>SUM(C12:Z12)</f>
        <v>296.06399999999996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14.327999999999999</v>
      </c>
      <c r="D13" s="28">
        <v>20.904</v>
      </c>
      <c r="E13" s="28">
        <v>21.972000000000001</v>
      </c>
      <c r="F13" s="28">
        <v>25.116</v>
      </c>
      <c r="G13" s="28">
        <v>29.231999999999999</v>
      </c>
      <c r="H13" s="28">
        <v>29.64</v>
      </c>
      <c r="I13" s="28">
        <v>30.431999999999999</v>
      </c>
      <c r="J13" s="28">
        <v>29.388000000000002</v>
      </c>
      <c r="K13" s="28">
        <v>29.675999999999998</v>
      </c>
      <c r="L13" s="28">
        <v>28.08</v>
      </c>
      <c r="M13" s="28">
        <v>27.408000000000001</v>
      </c>
      <c r="N13" s="28">
        <v>28.128</v>
      </c>
      <c r="O13" s="28">
        <v>29.111999999999998</v>
      </c>
      <c r="P13" s="28">
        <v>28.62</v>
      </c>
      <c r="Q13" s="28">
        <v>28.02</v>
      </c>
      <c r="R13" s="28">
        <v>28.56</v>
      </c>
      <c r="S13" s="28">
        <v>28.547999999999998</v>
      </c>
      <c r="T13" s="28">
        <v>28.475999999999999</v>
      </c>
      <c r="U13" s="28">
        <v>28.8</v>
      </c>
      <c r="V13" s="28">
        <v>29.1</v>
      </c>
      <c r="W13" s="28">
        <v>29.015999999999998</v>
      </c>
      <c r="X13" s="28">
        <v>29.111999999999998</v>
      </c>
      <c r="Y13" s="28">
        <v>29.388000000000002</v>
      </c>
      <c r="Z13" s="28">
        <v>28.655999999999999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32.360235906692587</v>
      </c>
      <c r="O14" s="29">
        <v>14.97</v>
      </c>
      <c r="P14" s="29">
        <v>14.97</v>
      </c>
      <c r="Q14" s="29">
        <v>15.72</v>
      </c>
      <c r="R14" s="29">
        <v>14.84</v>
      </c>
      <c r="S14" s="29">
        <v>14.065</v>
      </c>
      <c r="T14" s="29">
        <v>14.065</v>
      </c>
      <c r="U14" s="29">
        <v>30.905235906692585</v>
      </c>
      <c r="V14" s="29">
        <v>30.905235906692585</v>
      </c>
      <c r="W14" s="29">
        <v>30.905235906692585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658.28424632046665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31.204000000000001</v>
      </c>
      <c r="D16" s="31">
        <f t="shared" ref="D16:Z16" si="0">IF($AJ$5=6,"",D12+D18+D20)</f>
        <v>32.084000000000003</v>
      </c>
      <c r="E16" s="31">
        <f t="shared" si="0"/>
        <v>32.072000000000003</v>
      </c>
      <c r="F16" s="31">
        <f t="shared" si="0"/>
        <v>31.204000000000001</v>
      </c>
      <c r="G16" s="31">
        <f t="shared" si="0"/>
        <v>32.335999999999999</v>
      </c>
      <c r="H16" s="31">
        <f t="shared" si="0"/>
        <v>32.731999999999999</v>
      </c>
      <c r="I16" s="31">
        <f t="shared" si="0"/>
        <v>32.716000000000001</v>
      </c>
      <c r="J16" s="31">
        <f t="shared" si="0"/>
        <v>32.352000000000004</v>
      </c>
      <c r="K16" s="31">
        <f t="shared" si="0"/>
        <v>33.04</v>
      </c>
      <c r="L16" s="31">
        <f t="shared" si="0"/>
        <v>32.980000000000004</v>
      </c>
      <c r="M16" s="31">
        <f t="shared" si="0"/>
        <v>32.5</v>
      </c>
      <c r="N16" s="31">
        <f t="shared" si="0"/>
        <v>32.295999999999999</v>
      </c>
      <c r="O16" s="31">
        <f t="shared" si="0"/>
        <v>15.332000000000001</v>
      </c>
      <c r="P16" s="31">
        <f t="shared" si="0"/>
        <v>15.164</v>
      </c>
      <c r="Q16" s="31">
        <f t="shared" si="0"/>
        <v>15.295999999999999</v>
      </c>
      <c r="R16" s="31">
        <f t="shared" si="0"/>
        <v>14.916</v>
      </c>
      <c r="S16" s="31">
        <f t="shared" si="0"/>
        <v>14.236000000000001</v>
      </c>
      <c r="T16" s="31">
        <f t="shared" si="0"/>
        <v>14.516</v>
      </c>
      <c r="U16" s="31">
        <f t="shared" si="0"/>
        <v>30.6</v>
      </c>
      <c r="V16" s="31">
        <f t="shared" si="0"/>
        <v>30.492000000000001</v>
      </c>
      <c r="W16" s="31">
        <f t="shared" si="0"/>
        <v>31.372</v>
      </c>
      <c r="X16" s="31">
        <f t="shared" si="0"/>
        <v>30.552</v>
      </c>
      <c r="Y16" s="31">
        <f t="shared" si="0"/>
        <v>30.396000000000001</v>
      </c>
      <c r="Z16" s="31">
        <f t="shared" si="0"/>
        <v>29.676000000000002</v>
      </c>
      <c r="AA16" s="38">
        <f>SUM(C16:Z16)</f>
        <v>660.06400000000008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30.327999999999999</v>
      </c>
      <c r="D17" s="56">
        <f t="shared" si="1"/>
        <v>30.904</v>
      </c>
      <c r="E17" s="56">
        <f t="shared" si="1"/>
        <v>29.972000000000001</v>
      </c>
      <c r="F17" s="56">
        <f t="shared" si="1"/>
        <v>30.116</v>
      </c>
      <c r="G17" s="56">
        <f t="shared" si="1"/>
        <v>30.231999999999999</v>
      </c>
      <c r="H17" s="56">
        <f t="shared" si="1"/>
        <v>29.64</v>
      </c>
      <c r="I17" s="56">
        <f>IF($AJ$5=5,"",IF(AND($AJ$5&gt;3,$AJ$5&lt;7),I13+I19+I21,""))</f>
        <v>30.431999999999999</v>
      </c>
      <c r="J17" s="56">
        <f t="shared" ref="J17:X17" si="2">IF($AJ$5=5,"",IF(AND($AJ$5&gt;3,$AJ$5&lt;7),J13+J19+J21,""))</f>
        <v>31.388000000000002</v>
      </c>
      <c r="K17" s="56">
        <f t="shared" si="2"/>
        <v>30.675999999999998</v>
      </c>
      <c r="L17" s="56">
        <f t="shared" si="2"/>
        <v>31.08</v>
      </c>
      <c r="M17" s="56">
        <f t="shared" si="2"/>
        <v>30.408000000000001</v>
      </c>
      <c r="N17" s="56">
        <f t="shared" si="2"/>
        <v>31.128</v>
      </c>
      <c r="O17" s="56">
        <f t="shared" si="2"/>
        <v>31.111999999999998</v>
      </c>
      <c r="P17" s="56">
        <f t="shared" si="2"/>
        <v>30.62</v>
      </c>
      <c r="Q17" s="56">
        <f t="shared" si="2"/>
        <v>30.02</v>
      </c>
      <c r="R17" s="56">
        <f t="shared" si="2"/>
        <v>30.56</v>
      </c>
      <c r="S17" s="56">
        <f t="shared" si="2"/>
        <v>30.547999999999998</v>
      </c>
      <c r="T17" s="56">
        <f t="shared" si="2"/>
        <v>30.475999999999999</v>
      </c>
      <c r="U17" s="56">
        <f t="shared" si="2"/>
        <v>29.8</v>
      </c>
      <c r="V17" s="56">
        <f t="shared" si="2"/>
        <v>30.1</v>
      </c>
      <c r="W17" s="56">
        <f t="shared" si="2"/>
        <v>30.015999999999998</v>
      </c>
      <c r="X17" s="56">
        <f t="shared" si="2"/>
        <v>30.111999999999998</v>
      </c>
      <c r="Y17" s="56">
        <f>IF($AJ$5=6,"",IF(AND($AJ$5&gt;3,$AJ$5&lt;7),Y13+Y19+Y21,""))</f>
        <v>30.388000000000002</v>
      </c>
      <c r="Z17" s="56">
        <f>IF($AJ$5=6,"",IF(AND($AJ$5&gt;3,$AJ$5&lt;7),Z13+Z19+Z21,""))</f>
        <v>29.655999999999999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16</v>
      </c>
      <c r="D18" s="43">
        <f t="shared" ref="D18:Z18" si="3">IF($AJ$5=6,"",ROUND((IF(D14&gt;D12,D14-D12,0)),0))</f>
        <v>17</v>
      </c>
      <c r="E18" s="43">
        <f t="shared" si="3"/>
        <v>17</v>
      </c>
      <c r="F18" s="43">
        <f t="shared" si="3"/>
        <v>16</v>
      </c>
      <c r="G18" s="43">
        <f t="shared" si="3"/>
        <v>17</v>
      </c>
      <c r="H18" s="43">
        <f t="shared" si="3"/>
        <v>17</v>
      </c>
      <c r="I18" s="43">
        <f t="shared" si="3"/>
        <v>19</v>
      </c>
      <c r="J18" s="43">
        <f t="shared" si="3"/>
        <v>24</v>
      </c>
      <c r="K18" s="43">
        <f t="shared" si="3"/>
        <v>25</v>
      </c>
      <c r="L18" s="43">
        <f t="shared" si="3"/>
        <v>25</v>
      </c>
      <c r="M18" s="43">
        <f t="shared" si="3"/>
        <v>25</v>
      </c>
      <c r="N18" s="43">
        <f t="shared" si="3"/>
        <v>25</v>
      </c>
      <c r="O18" s="43">
        <f t="shared" si="3"/>
        <v>8</v>
      </c>
      <c r="P18" s="43">
        <f t="shared" si="3"/>
        <v>8</v>
      </c>
      <c r="Q18" s="43">
        <f t="shared" si="3"/>
        <v>8</v>
      </c>
      <c r="R18" s="43">
        <f t="shared" si="3"/>
        <v>6</v>
      </c>
      <c r="S18" s="43">
        <f t="shared" si="3"/>
        <v>1</v>
      </c>
      <c r="T18" s="43">
        <f t="shared" si="3"/>
        <v>0</v>
      </c>
      <c r="U18" s="43">
        <f t="shared" si="3"/>
        <v>15</v>
      </c>
      <c r="V18" s="43">
        <f t="shared" si="3"/>
        <v>15</v>
      </c>
      <c r="W18" s="43">
        <f t="shared" si="3"/>
        <v>16</v>
      </c>
      <c r="X18" s="43">
        <f t="shared" si="3"/>
        <v>15</v>
      </c>
      <c r="Y18" s="43">
        <f t="shared" si="3"/>
        <v>15</v>
      </c>
      <c r="Z18" s="44">
        <f t="shared" si="3"/>
        <v>15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16</v>
      </c>
      <c r="D19" s="2">
        <f t="shared" si="4"/>
        <v>10</v>
      </c>
      <c r="E19" s="2">
        <f t="shared" si="4"/>
        <v>8</v>
      </c>
      <c r="F19" s="2">
        <f t="shared" si="4"/>
        <v>5</v>
      </c>
      <c r="G19" s="2">
        <f t="shared" si="4"/>
        <v>1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2</v>
      </c>
      <c r="K19" s="2">
        <f t="shared" si="5"/>
        <v>1</v>
      </c>
      <c r="L19" s="2">
        <f t="shared" si="5"/>
        <v>3</v>
      </c>
      <c r="M19" s="2">
        <f t="shared" si="5"/>
        <v>3</v>
      </c>
      <c r="N19" s="2">
        <f t="shared" si="5"/>
        <v>3</v>
      </c>
      <c r="O19" s="2">
        <f t="shared" si="5"/>
        <v>2</v>
      </c>
      <c r="P19" s="2">
        <f t="shared" si="5"/>
        <v>2</v>
      </c>
      <c r="Q19" s="2">
        <f t="shared" si="5"/>
        <v>2</v>
      </c>
      <c r="R19" s="2">
        <f t="shared" si="5"/>
        <v>2</v>
      </c>
      <c r="S19" s="2">
        <f t="shared" si="5"/>
        <v>2</v>
      </c>
      <c r="T19" s="2">
        <f t="shared" si="5"/>
        <v>2</v>
      </c>
      <c r="U19" s="2">
        <f t="shared" si="5"/>
        <v>1</v>
      </c>
      <c r="V19" s="2">
        <f t="shared" si="5"/>
        <v>1</v>
      </c>
      <c r="W19" s="2">
        <f t="shared" si="5"/>
        <v>1</v>
      </c>
      <c r="X19" s="2">
        <f t="shared" si="5"/>
        <v>1</v>
      </c>
      <c r="Y19" s="2">
        <f>IF($AJ$5=6,"",IF(AND($AJ$5&gt;3,$AJ$5&lt;7),ROUND((IF(Y15&gt;Y13,Y15-Y13,0)),0),""))</f>
        <v>1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-1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16</v>
      </c>
      <c r="D24" s="43">
        <f t="shared" si="11"/>
        <v>17</v>
      </c>
      <c r="E24" s="43">
        <f t="shared" si="11"/>
        <v>17</v>
      </c>
      <c r="F24" s="43">
        <f t="shared" si="11"/>
        <v>16</v>
      </c>
      <c r="G24" s="43">
        <f t="shared" si="11"/>
        <v>17</v>
      </c>
      <c r="H24" s="43">
        <f t="shared" si="11"/>
        <v>17</v>
      </c>
      <c r="I24" s="43">
        <f t="shared" si="11"/>
        <v>19</v>
      </c>
      <c r="J24" s="43">
        <f t="shared" si="11"/>
        <v>24</v>
      </c>
      <c r="K24" s="43">
        <f t="shared" si="11"/>
        <v>25</v>
      </c>
      <c r="L24" s="43">
        <f t="shared" si="11"/>
        <v>25</v>
      </c>
      <c r="M24" s="43">
        <f t="shared" si="11"/>
        <v>25</v>
      </c>
      <c r="N24" s="43">
        <f t="shared" si="11"/>
        <v>25</v>
      </c>
      <c r="O24" s="43">
        <f t="shared" si="11"/>
        <v>8</v>
      </c>
      <c r="P24" s="43">
        <f t="shared" si="11"/>
        <v>8</v>
      </c>
      <c r="Q24" s="43">
        <f t="shared" si="11"/>
        <v>8</v>
      </c>
      <c r="R24" s="43">
        <f t="shared" si="11"/>
        <v>6</v>
      </c>
      <c r="S24" s="43">
        <f t="shared" si="11"/>
        <v>1</v>
      </c>
      <c r="T24" s="43">
        <f t="shared" si="11"/>
        <v>0</v>
      </c>
      <c r="U24" s="43">
        <f t="shared" si="11"/>
        <v>15</v>
      </c>
      <c r="V24" s="43">
        <f t="shared" si="11"/>
        <v>15</v>
      </c>
      <c r="W24" s="43">
        <f t="shared" si="11"/>
        <v>16</v>
      </c>
      <c r="X24" s="43">
        <f t="shared" si="11"/>
        <v>15</v>
      </c>
      <c r="Y24" s="43">
        <f>IF($AJ$5=6,"",(Y18-Y22))</f>
        <v>15</v>
      </c>
      <c r="Z24" s="44">
        <f>IF($AJ$5=6,"",(Z18-Z22))</f>
        <v>15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16</v>
      </c>
      <c r="D25" s="2">
        <f t="shared" si="12"/>
        <v>10</v>
      </c>
      <c r="E25" s="2">
        <f t="shared" si="12"/>
        <v>8</v>
      </c>
      <c r="F25" s="2">
        <f t="shared" si="12"/>
        <v>5</v>
      </c>
      <c r="G25" s="2">
        <f t="shared" si="12"/>
        <v>1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2</v>
      </c>
      <c r="K25" s="2">
        <f t="shared" si="13"/>
        <v>1</v>
      </c>
      <c r="L25" s="2">
        <f t="shared" si="13"/>
        <v>3</v>
      </c>
      <c r="M25" s="2">
        <f t="shared" si="13"/>
        <v>3</v>
      </c>
      <c r="N25" s="2">
        <f t="shared" si="13"/>
        <v>3</v>
      </c>
      <c r="O25" s="2">
        <f t="shared" si="13"/>
        <v>2</v>
      </c>
      <c r="P25" s="2">
        <f t="shared" si="13"/>
        <v>2</v>
      </c>
      <c r="Q25" s="2">
        <f t="shared" si="13"/>
        <v>2</v>
      </c>
      <c r="R25" s="2">
        <f t="shared" si="13"/>
        <v>2</v>
      </c>
      <c r="S25" s="2">
        <f t="shared" si="13"/>
        <v>2</v>
      </c>
      <c r="T25" s="2">
        <f t="shared" si="13"/>
        <v>2</v>
      </c>
      <c r="U25" s="2">
        <f t="shared" si="13"/>
        <v>1</v>
      </c>
      <c r="V25" s="2">
        <f t="shared" si="13"/>
        <v>1</v>
      </c>
      <c r="W25" s="2">
        <f t="shared" si="13"/>
        <v>1</v>
      </c>
      <c r="X25" s="2">
        <f t="shared" si="13"/>
        <v>1</v>
      </c>
      <c r="Y25" s="2">
        <f>IF($AJ$5=6,"",IF(OR($AJ$5&lt;4,$AJ$5=7),"",Y19-Y22))</f>
        <v>1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-1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2014-09-04T09:49:24Z</dcterms:modified>
</cp:coreProperties>
</file>