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G16" i="1"/>
  <c r="H16" i="1"/>
  <c r="I16" i="1"/>
  <c r="O16" i="1"/>
  <c r="P16" i="1"/>
  <c r="Q16" i="1"/>
  <c r="W16" i="1"/>
  <c r="X16" i="1"/>
  <c r="Y16" i="1"/>
  <c r="B17" i="1"/>
  <c r="F17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B18" i="1"/>
  <c r="C18" i="1"/>
  <c r="D18" i="1"/>
  <c r="D16" i="1" s="1"/>
  <c r="E18" i="1"/>
  <c r="F18" i="1"/>
  <c r="J22" i="1" s="1"/>
  <c r="J24" i="1" s="1"/>
  <c r="G18" i="1"/>
  <c r="H18" i="1"/>
  <c r="I18" i="1"/>
  <c r="J18" i="1"/>
  <c r="J16" i="1" s="1"/>
  <c r="K18" i="1"/>
  <c r="L18" i="1"/>
  <c r="L16" i="1" s="1"/>
  <c r="M18" i="1"/>
  <c r="N18" i="1"/>
  <c r="O18" i="1"/>
  <c r="P18" i="1"/>
  <c r="Q18" i="1"/>
  <c r="R18" i="1"/>
  <c r="R16" i="1" s="1"/>
  <c r="S18" i="1"/>
  <c r="T18" i="1"/>
  <c r="T16" i="1" s="1"/>
  <c r="U18" i="1"/>
  <c r="V18" i="1"/>
  <c r="W18" i="1"/>
  <c r="X18" i="1"/>
  <c r="Y18" i="1"/>
  <c r="Z18" i="1"/>
  <c r="Z16" i="1" s="1"/>
  <c r="B19" i="1"/>
  <c r="C19" i="1"/>
  <c r="C17" i="1" s="1"/>
  <c r="D19" i="1"/>
  <c r="E19" i="1"/>
  <c r="F19" i="1"/>
  <c r="G19" i="1"/>
  <c r="H19" i="1"/>
  <c r="H17" i="1" s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Z17" i="1" s="1"/>
  <c r="B20" i="1"/>
  <c r="C20" i="1"/>
  <c r="F23" i="1" s="1"/>
  <c r="D20" i="1"/>
  <c r="R23" i="1" s="1"/>
  <c r="R26" i="1" s="1"/>
  <c r="E20" i="1"/>
  <c r="F20" i="1"/>
  <c r="G20" i="1"/>
  <c r="H20" i="1"/>
  <c r="I20" i="1"/>
  <c r="J20" i="1"/>
  <c r="K20" i="1"/>
  <c r="K26" i="1" s="1"/>
  <c r="L20" i="1"/>
  <c r="M20" i="1"/>
  <c r="N20" i="1"/>
  <c r="O20" i="1"/>
  <c r="P20" i="1"/>
  <c r="Q20" i="1"/>
  <c r="R20" i="1"/>
  <c r="S20" i="1"/>
  <c r="S26" i="1" s="1"/>
  <c r="T20" i="1"/>
  <c r="U20" i="1"/>
  <c r="V20" i="1"/>
  <c r="W20" i="1"/>
  <c r="X20" i="1"/>
  <c r="Y20" i="1"/>
  <c r="Z20" i="1"/>
  <c r="B21" i="1"/>
  <c r="C21" i="1"/>
  <c r="C27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Y17" i="1" s="1"/>
  <c r="Z21" i="1"/>
  <c r="C22" i="1"/>
  <c r="C24" i="1" s="1"/>
  <c r="K22" i="1"/>
  <c r="K24" i="1" s="1"/>
  <c r="S22" i="1"/>
  <c r="S24" i="1" s="1"/>
  <c r="C23" i="1"/>
  <c r="K23" i="1"/>
  <c r="S23" i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T26" i="1" l="1"/>
  <c r="F26" i="1"/>
  <c r="F27" i="1"/>
  <c r="E24" i="1"/>
  <c r="E25" i="1"/>
  <c r="M24" i="1"/>
  <c r="C25" i="1"/>
  <c r="U23" i="1"/>
  <c r="U26" i="1" s="1"/>
  <c r="M23" i="1"/>
  <c r="M26" i="1" s="1"/>
  <c r="E23" i="1"/>
  <c r="U22" i="1"/>
  <c r="U24" i="1" s="1"/>
  <c r="M22" i="1"/>
  <c r="E22" i="1"/>
  <c r="S16" i="1"/>
  <c r="K16" i="1"/>
  <c r="C16" i="1"/>
  <c r="T23" i="1"/>
  <c r="L23" i="1"/>
  <c r="L26" i="1" s="1"/>
  <c r="D23" i="1"/>
  <c r="D27" i="1" s="1"/>
  <c r="T22" i="1"/>
  <c r="T24" i="1" s="1"/>
  <c r="L22" i="1"/>
  <c r="L24" i="1" s="1"/>
  <c r="D22" i="1"/>
  <c r="D24" i="1" s="1"/>
  <c r="J23" i="1"/>
  <c r="J26" i="1" s="1"/>
  <c r="R22" i="1"/>
  <c r="R24" i="1" s="1"/>
  <c r="Y23" i="1"/>
  <c r="Y22" i="1"/>
  <c r="I22" i="1"/>
  <c r="I24" i="1" s="1"/>
  <c r="E17" i="1"/>
  <c r="X23" i="1"/>
  <c r="X26" i="1" s="1"/>
  <c r="P23" i="1"/>
  <c r="P26" i="1" s="1"/>
  <c r="H23" i="1"/>
  <c r="X22" i="1"/>
  <c r="X24" i="1" s="1"/>
  <c r="P22" i="1"/>
  <c r="P24" i="1" s="1"/>
  <c r="H22" i="1"/>
  <c r="D17" i="1"/>
  <c r="V16" i="1"/>
  <c r="N16" i="1"/>
  <c r="F16" i="1"/>
  <c r="Z23" i="1"/>
  <c r="Z26" i="1" s="1"/>
  <c r="Z22" i="1"/>
  <c r="Q23" i="1"/>
  <c r="Q26" i="1" s="1"/>
  <c r="Q22" i="1"/>
  <c r="Q24" i="1" s="1"/>
  <c r="D26" i="1"/>
  <c r="W23" i="1"/>
  <c r="W26" i="1" s="1"/>
  <c r="O23" i="1"/>
  <c r="O26" i="1" s="1"/>
  <c r="G23" i="1"/>
  <c r="W22" i="1"/>
  <c r="W24" i="1" s="1"/>
  <c r="O22" i="1"/>
  <c r="O24" i="1" s="1"/>
  <c r="G22" i="1"/>
  <c r="U16" i="1"/>
  <c r="M16" i="1"/>
  <c r="E16" i="1"/>
  <c r="I23" i="1"/>
  <c r="I26" i="1" s="1"/>
  <c r="C26" i="1"/>
  <c r="V23" i="1"/>
  <c r="V26" i="1" s="1"/>
  <c r="N23" i="1"/>
  <c r="N26" i="1" s="1"/>
  <c r="V22" i="1"/>
  <c r="V24" i="1" s="1"/>
  <c r="N22" i="1"/>
  <c r="N24" i="1" s="1"/>
  <c r="F22" i="1"/>
  <c r="F25" i="1" s="1"/>
  <c r="Y25" i="1" l="1"/>
  <c r="Y24" i="1"/>
  <c r="E27" i="1"/>
  <c r="E26" i="1"/>
  <c r="Y26" i="1"/>
  <c r="Y27" i="1"/>
  <c r="H27" i="1"/>
  <c r="H26" i="1"/>
  <c r="D25" i="1"/>
  <c r="G24" i="1"/>
  <c r="G25" i="1"/>
  <c r="H24" i="1"/>
  <c r="H25" i="1"/>
  <c r="Z25" i="1"/>
  <c r="Z24" i="1"/>
  <c r="AA16" i="1"/>
  <c r="G26" i="1"/>
  <c r="G27" i="1"/>
  <c r="F24" i="1"/>
  <c r="Z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<sst xmlns="http://schemas.openxmlformats.org/spreadsheetml/2006/main" count="74" uniqueCount="49">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</sst>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37417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21.66</v>
      </c>
      <c r="D12" s="28">
        <v>21.672000000000001</v>
      </c>
      <c r="E12" s="28">
        <v>21.684000000000001</v>
      </c>
      <c r="F12" s="28">
        <v>20.928000000000001</v>
      </c>
      <c r="G12" s="28">
        <v>21.911999999999999</v>
      </c>
      <c r="H12" s="28">
        <v>25.872</v>
      </c>
      <c r="I12" s="28">
        <v>26.184000000000001</v>
      </c>
      <c r="J12" s="28">
        <v>27.827999999999999</v>
      </c>
      <c r="K12" s="28">
        <v>27.936</v>
      </c>
      <c r="L12" s="28">
        <v>27.468</v>
      </c>
      <c r="M12" s="28">
        <v>26.472000000000001</v>
      </c>
      <c r="N12" s="28">
        <v>27</v>
      </c>
      <c r="O12" s="28">
        <v>28.032</v>
      </c>
      <c r="P12" s="28">
        <v>27.96</v>
      </c>
      <c r="Q12" s="28">
        <v>27.827999999999999</v>
      </c>
      <c r="R12" s="28">
        <v>27.672000000000001</v>
      </c>
      <c r="S12" s="28">
        <v>28.116</v>
      </c>
      <c r="T12" s="28">
        <v>27.995999999999999</v>
      </c>
      <c r="U12" s="28">
        <v>28.103999999999999</v>
      </c>
      <c r="V12" s="28">
        <v>28.283999999999999</v>
      </c>
      <c r="W12" s="28">
        <v>26.04</v>
      </c>
      <c r="X12" s="28">
        <v>24.552</v>
      </c>
      <c r="Y12" s="28">
        <v>28.463999999999999</v>
      </c>
      <c r="Z12" s="28">
        <v>29.027999999999999</v>
      </c>
      <c r="AA12" s="36">
        <f>SUM(C12:Z12)</f>
        <v>628.69200000000001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25.164000000000001</v>
      </c>
      <c r="D13" s="28">
        <v>24.18</v>
      </c>
      <c r="E13" s="28">
        <v>24.324000000000002</v>
      </c>
      <c r="F13" s="28">
        <v>24.527999999999999</v>
      </c>
      <c r="G13" s="28">
        <v>24.888000000000002</v>
      </c>
      <c r="H13" s="28">
        <v>25.091999999999999</v>
      </c>
      <c r="I13" s="28">
        <v>29.7</v>
      </c>
      <c r="J13" s="28">
        <v>29.544</v>
      </c>
      <c r="K13" s="28">
        <v>22.236000000000001</v>
      </c>
      <c r="L13" s="28">
        <v>19.512</v>
      </c>
      <c r="M13" s="28">
        <v>29.904</v>
      </c>
      <c r="N13" s="28">
        <v>30.515999999999998</v>
      </c>
      <c r="O13" s="28">
        <v>29.196000000000002</v>
      </c>
      <c r="P13" s="28">
        <v>30.024000000000001</v>
      </c>
      <c r="Q13" s="28">
        <v>29.856000000000002</v>
      </c>
      <c r="R13" s="28">
        <v>29.628</v>
      </c>
      <c r="S13" s="28">
        <v>28.872</v>
      </c>
      <c r="T13" s="28">
        <v>28.86</v>
      </c>
      <c r="U13" s="28">
        <v>26.94</v>
      </c>
      <c r="V13" s="28">
        <v>29.004000000000001</v>
      </c>
      <c r="W13" s="28">
        <v>28.992000000000001</v>
      </c>
      <c r="X13" s="28">
        <v>29.004000000000001</v>
      </c>
      <c r="Y13" s="28">
        <v>28.416</v>
      </c>
      <c r="Z13" s="28">
        <v>27.948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21.835235906692585</v>
      </c>
      <c r="P15" s="29">
        <v>21.835235906692585</v>
      </c>
      <c r="Q15" s="29">
        <v>22.585235906692585</v>
      </c>
      <c r="R15" s="29">
        <v>21.705235906692586</v>
      </c>
      <c r="S15" s="29">
        <v>21.705235906692586</v>
      </c>
      <c r="T15" s="29">
        <v>21.705235906692586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28.66</v>
      </c>
      <c r="D16" s="31">
        <f t="shared" ref="D16:Z16" si="0">IF($AJ$5=6,"",D12+D18+D20)</f>
        <v>28.672000000000001</v>
      </c>
      <c r="E16" s="31">
        <f t="shared" si="0"/>
        <v>28.684000000000001</v>
      </c>
      <c r="F16" s="31">
        <f t="shared" si="0"/>
        <v>28.928000000000001</v>
      </c>
      <c r="G16" s="31">
        <f t="shared" si="0"/>
        <v>28.911999999999999</v>
      </c>
      <c r="H16" s="31">
        <f t="shared" si="0"/>
        <v>28.872</v>
      </c>
      <c r="I16" s="31">
        <f t="shared" si="0"/>
        <v>29.184000000000001</v>
      </c>
      <c r="J16" s="31">
        <f t="shared" si="0"/>
        <v>28.827999999999999</v>
      </c>
      <c r="K16" s="31">
        <f t="shared" si="0"/>
        <v>28.936</v>
      </c>
      <c r="L16" s="31">
        <f t="shared" si="0"/>
        <v>29.468</v>
      </c>
      <c r="M16" s="31">
        <f t="shared" si="0"/>
        <v>29.472000000000001</v>
      </c>
      <c r="N16" s="31">
        <f t="shared" si="0"/>
        <v>29</v>
      </c>
      <c r="O16" s="31">
        <f t="shared" si="0"/>
        <v>29.032</v>
      </c>
      <c r="P16" s="31">
        <f t="shared" si="0"/>
        <v>28.96</v>
      </c>
      <c r="Q16" s="31">
        <f t="shared" si="0"/>
        <v>28.827999999999999</v>
      </c>
      <c r="R16" s="31">
        <f t="shared" si="0"/>
        <v>28.672000000000001</v>
      </c>
      <c r="S16" s="31">
        <f t="shared" si="0"/>
        <v>29.116</v>
      </c>
      <c r="T16" s="31">
        <f t="shared" si="0"/>
        <v>28.995999999999999</v>
      </c>
      <c r="U16" s="31">
        <f t="shared" si="0"/>
        <v>30.103999999999999</v>
      </c>
      <c r="V16" s="31">
        <f t="shared" si="0"/>
        <v>29.283999999999999</v>
      </c>
      <c r="W16" s="31">
        <f t="shared" si="0"/>
        <v>30.04</v>
      </c>
      <c r="X16" s="31">
        <f t="shared" si="0"/>
        <v>29.552</v>
      </c>
      <c r="Y16" s="31">
        <f t="shared" si="0"/>
        <v>30.463999999999999</v>
      </c>
      <c r="Z16" s="31">
        <f t="shared" si="0"/>
        <v>30.027999999999999</v>
      </c>
      <c r="AA16" s="38">
        <f>SUM(C16:Z16)</f>
        <v>700.69200000000001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31.164000000000001</v>
      </c>
      <c r="D17" s="56">
        <f t="shared" si="1"/>
        <v>31.18</v>
      </c>
      <c r="E17" s="56">
        <f t="shared" si="1"/>
        <v>31.324000000000002</v>
      </c>
      <c r="F17" s="56">
        <f t="shared" si="1"/>
        <v>31.527999999999999</v>
      </c>
      <c r="G17" s="56">
        <f t="shared" si="1"/>
        <v>31.888000000000002</v>
      </c>
      <c r="H17" s="56">
        <f t="shared" si="1"/>
        <v>32.091999999999999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31.416</v>
      </c>
      <c r="Z17" s="56">
        <f>IF($AJ$5=6,"",IF(AND($AJ$5&gt;3,$AJ$5&lt;7),Z13+Z19+Z21,""))</f>
        <v>31.948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7</v>
      </c>
      <c r="D18" s="43">
        <f t="shared" ref="D18:Z18" si="3">IF($AJ$5=6,"",ROUND((IF(D14&gt;D12,D14-D12,0)),0))</f>
        <v>7</v>
      </c>
      <c r="E18" s="43">
        <f t="shared" si="3"/>
        <v>7</v>
      </c>
      <c r="F18" s="43">
        <f t="shared" si="3"/>
        <v>8</v>
      </c>
      <c r="G18" s="43">
        <f t="shared" si="3"/>
        <v>7</v>
      </c>
      <c r="H18" s="43">
        <f t="shared" si="3"/>
        <v>3</v>
      </c>
      <c r="I18" s="43">
        <f t="shared" si="3"/>
        <v>3</v>
      </c>
      <c r="J18" s="43">
        <f t="shared" si="3"/>
        <v>1</v>
      </c>
      <c r="K18" s="43">
        <f t="shared" si="3"/>
        <v>1</v>
      </c>
      <c r="L18" s="43">
        <f t="shared" si="3"/>
        <v>2</v>
      </c>
      <c r="M18" s="43">
        <f t="shared" si="3"/>
        <v>3</v>
      </c>
      <c r="N18" s="43">
        <f t="shared" si="3"/>
        <v>2</v>
      </c>
      <c r="O18" s="43">
        <f t="shared" si="3"/>
        <v>1</v>
      </c>
      <c r="P18" s="43">
        <f t="shared" si="3"/>
        <v>1</v>
      </c>
      <c r="Q18" s="43">
        <f t="shared" si="3"/>
        <v>1</v>
      </c>
      <c r="R18" s="43">
        <f t="shared" si="3"/>
        <v>1</v>
      </c>
      <c r="S18" s="43">
        <f t="shared" si="3"/>
        <v>1</v>
      </c>
      <c r="T18" s="43">
        <f t="shared" si="3"/>
        <v>1</v>
      </c>
      <c r="U18" s="43">
        <f t="shared" si="3"/>
        <v>2</v>
      </c>
      <c r="V18" s="43">
        <f t="shared" si="3"/>
        <v>1</v>
      </c>
      <c r="W18" s="43">
        <f t="shared" si="3"/>
        <v>4</v>
      </c>
      <c r="X18" s="43">
        <f t="shared" si="3"/>
        <v>5</v>
      </c>
      <c r="Y18" s="43">
        <f t="shared" si="3"/>
        <v>2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6</v>
      </c>
      <c r="D19" s="2">
        <f t="shared" si="4"/>
        <v>7</v>
      </c>
      <c r="E19" s="2">
        <f t="shared" si="4"/>
        <v>7</v>
      </c>
      <c r="F19" s="2">
        <f t="shared" si="4"/>
        <v>7</v>
      </c>
      <c r="G19" s="2">
        <f t="shared" si="4"/>
        <v>7</v>
      </c>
      <c r="H19" s="2">
        <f t="shared" si="4"/>
        <v>7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3</v>
      </c>
      <c r="Z19" s="45">
        <f>IF($AJ$5=6,"",IF(AND($AJ$5&gt;3,$AJ$5&lt;7),ROUND((IF(Z15&gt;Z13,Z15-Z13,0)),0),""))</f>
        <v>4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3">
        <f t="shared" si="9"/>
        <v>1</v>
      </c>
      <c r="F22" s="43">
        <f t="shared" si="9"/>
        <v>1</v>
      </c>
      <c r="G22" s="43">
        <f t="shared" si="9"/>
        <v>1</v>
      </c>
      <c r="H22" s="43">
        <f t="shared" si="9"/>
        <v>1</v>
      </c>
      <c r="I22" s="43">
        <f t="shared" si="9"/>
        <v>1</v>
      </c>
      <c r="J22" s="43">
        <f t="shared" si="9"/>
        <v>1</v>
      </c>
      <c r="K22" s="43">
        <f t="shared" si="9"/>
        <v>1</v>
      </c>
      <c r="L22" s="43">
        <f t="shared" si="9"/>
        <v>1</v>
      </c>
      <c r="M22" s="43">
        <f t="shared" si="9"/>
        <v>1</v>
      </c>
      <c r="N22" s="43">
        <f t="shared" si="9"/>
        <v>1</v>
      </c>
      <c r="O22" s="43">
        <f t="shared" si="9"/>
        <v>1</v>
      </c>
      <c r="P22" s="43">
        <f t="shared" si="9"/>
        <v>1</v>
      </c>
      <c r="Q22" s="43">
        <f t="shared" si="9"/>
        <v>1</v>
      </c>
      <c r="R22" s="43">
        <f t="shared" si="9"/>
        <v>1</v>
      </c>
      <c r="S22" s="43">
        <f t="shared" si="9"/>
        <v>1</v>
      </c>
      <c r="T22" s="43">
        <f t="shared" si="9"/>
        <v>1</v>
      </c>
      <c r="U22" s="43">
        <f t="shared" si="9"/>
        <v>1</v>
      </c>
      <c r="V22" s="43">
        <f t="shared" si="9"/>
        <v>1</v>
      </c>
      <c r="W22" s="43">
        <f t="shared" si="9"/>
        <v>1</v>
      </c>
      <c r="X22" s="43">
        <f t="shared" si="9"/>
        <v>1</v>
      </c>
      <c r="Y22" s="43">
        <f t="shared" si="9"/>
        <v>1</v>
      </c>
      <c r="Z22" s="44">
        <f t="shared" si="9"/>
        <v>1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6</v>
      </c>
      <c r="D24" s="43">
        <f t="shared" si="11"/>
        <v>6</v>
      </c>
      <c r="E24" s="43">
        <f t="shared" si="11"/>
        <v>6</v>
      </c>
      <c r="F24" s="43">
        <f t="shared" si="11"/>
        <v>7</v>
      </c>
      <c r="G24" s="43">
        <f t="shared" si="11"/>
        <v>6</v>
      </c>
      <c r="H24" s="43">
        <f t="shared" si="11"/>
        <v>2</v>
      </c>
      <c r="I24" s="43">
        <f t="shared" si="11"/>
        <v>2</v>
      </c>
      <c r="J24" s="43">
        <f t="shared" si="11"/>
        <v>0</v>
      </c>
      <c r="K24" s="43">
        <f t="shared" si="11"/>
        <v>0</v>
      </c>
      <c r="L24" s="43">
        <f t="shared" si="11"/>
        <v>1</v>
      </c>
      <c r="M24" s="43">
        <f t="shared" si="11"/>
        <v>2</v>
      </c>
      <c r="N24" s="43">
        <f t="shared" si="11"/>
        <v>1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1</v>
      </c>
      <c r="V24" s="43">
        <f t="shared" si="11"/>
        <v>0</v>
      </c>
      <c r="W24" s="43">
        <f t="shared" si="11"/>
        <v>3</v>
      </c>
      <c r="X24" s="43">
        <f t="shared" si="11"/>
        <v>4</v>
      </c>
      <c r="Y24" s="43">
        <f>IF($AJ$5=6,"",(Y18-Y22))</f>
        <v>1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5</v>
      </c>
      <c r="D25" s="2">
        <f t="shared" si="12"/>
        <v>6</v>
      </c>
      <c r="E25" s="2">
        <f t="shared" si="12"/>
        <v>6</v>
      </c>
      <c r="F25" s="2">
        <f t="shared" si="12"/>
        <v>6</v>
      </c>
      <c r="G25" s="2">
        <f t="shared" si="12"/>
        <v>6</v>
      </c>
      <c r="H25" s="2">
        <f t="shared" si="12"/>
        <v>6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2</v>
      </c>
      <c r="Z25" s="45">
        <f>IF($AJ$5=6,"",IF(OR($AJ$5&lt;4,$AJ$5=7),"",Z19-Z22))</f>
        <v>3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2014-09-04T09:49:30Z</dcterms:modified>
</cp:coreProperties>
</file>