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Cover Sheet" sheetId="6" r:id="rId1"/>
    <sheet name="Production User Info" sheetId="2" r:id="rId2"/>
    <sheet name="Guest User Info" sheetId="3" r:id="rId3"/>
    <sheet name="Sheet1" sheetId="4" r:id="rId4"/>
  </sheets>
  <definedNames>
    <definedName name="_xlnm.Print_Area" localSheetId="0">'Cover Sheet'!$A$1:$H$129</definedName>
  </definedNames>
  <calcPr calcId="152511"/>
</workbook>
</file>

<file path=xl/calcChain.xml><?xml version="1.0" encoding="utf-8"?>
<calcChain xmlns="http://schemas.openxmlformats.org/spreadsheetml/2006/main">
  <c r="E12" i="6" l="1"/>
  <c r="G13" i="6"/>
  <c r="H13" i="6"/>
  <c r="H18" i="6"/>
  <c r="E19" i="6"/>
  <c r="F19" i="6"/>
  <c r="H52" i="6"/>
  <c r="E68" i="6" s="1"/>
  <c r="F68" i="6" s="1"/>
  <c r="H53" i="6"/>
  <c r="H54" i="6"/>
  <c r="E66" i="6"/>
  <c r="F66" i="6"/>
  <c r="E67" i="6"/>
  <c r="F67" i="6" s="1"/>
  <c r="H9" i="3"/>
  <c r="I9" i="3"/>
  <c r="M25" i="3"/>
  <c r="N25" i="3"/>
  <c r="C27" i="3"/>
  <c r="F18" i="6" s="1"/>
  <c r="D27" i="3"/>
  <c r="E18" i="6" s="1"/>
  <c r="H78" i="3"/>
  <c r="I78" i="3"/>
  <c r="G19" i="6" s="1"/>
  <c r="C205" i="3"/>
  <c r="D205" i="3"/>
  <c r="G18" i="6" s="1"/>
  <c r="H20" i="2"/>
  <c r="F13" i="6" s="1"/>
  <c r="I20" i="2"/>
  <c r="E13" i="6" s="1"/>
  <c r="E14" i="6" s="1"/>
  <c r="C24" i="2"/>
  <c r="F12" i="6" s="1"/>
  <c r="F14" i="6" s="1"/>
  <c r="D24" i="2"/>
  <c r="H123" i="2"/>
  <c r="H19" i="6" s="1"/>
  <c r="I123" i="2"/>
  <c r="C160" i="2"/>
  <c r="H12" i="6" s="1"/>
  <c r="H14" i="6" s="1"/>
  <c r="D160" i="2"/>
  <c r="G12" i="6" s="1"/>
  <c r="G14" i="6" s="1"/>
</calcChain>
</file>

<file path=xl/sharedStrings.xml><?xml version="1.0" encoding="utf-8"?>
<sst xmlns="http://schemas.openxmlformats.org/spreadsheetml/2006/main" count="686" uniqueCount="159">
  <si>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</si>
  <si>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</si>
  <si>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</si>
  <si>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</si>
  <si>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</si>
  <si>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</si>
  <si>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</si>
  <si>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</si>
  <si>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</si>
  <si>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</si>
  <si>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</si>
  <si>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</si>
  <si>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</si>
  <si>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</si>
  <si>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</si>
  <si>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Status</t>
  </si>
  <si>
    <t xml:space="preserve">Contacted </t>
  </si>
  <si>
    <t>In Negotiations</t>
  </si>
  <si>
    <t>Kim Theriot</t>
  </si>
  <si>
    <t xml:space="preserve">Revised 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</si>
  <si>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</si>
  <si>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</si>
  <si>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</si>
  <si>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</si>
  <si>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</si>
  <si>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</si>
  <si>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</si>
  <si>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</si>
  <si>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</si>
  <si>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</si>
  <si>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</si>
  <si>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</si>
  <si>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</si>
  <si>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</si>
  <si>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</si>
  <si>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</si>
  <si>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</si>
  <si>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</si>
  <si>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</si>
  <si>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</si>
  <si>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</si>
  <si>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</si>
  <si>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</si>
  <si>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</si>
  <si>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</si>
  <si>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</si>
  <si>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</si>
  <si>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</si>
  <si>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</si>
  <si>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</si>
  <si>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</si>
  <si>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</si>
  <si>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</si>
  <si>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</si>
  <si>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</si>
  <si>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</si>
  <si>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</si>
  <si>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</si>
  <si>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</si>
  <si>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</si>
  <si>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</si>
  <si>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</si>
  <si>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</si>
  <si>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</si>
  <si>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</si>
  <si>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</si>
  <si>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</si>
  <si>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</si>
  <si>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</si>
  <si>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</si>
  <si>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</si>
  <si>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</si>
  <si>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</si>
  <si>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</si>
  <si>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</si>
  <si>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</si>
  <si>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</si>
  <si>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</si>
  <si>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</si>
  <si>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</si>
  <si>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</si>
  <si>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</si>
  <si>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</si>
  <si>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</si>
  <si>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</si>
  <si>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</si>
  <si>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</si>
  <si>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</si>
  <si>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</si>
  <si>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</si>
  <si>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</si>
  <si>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</si>
  <si>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</si>
  <si>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</si>
  <si>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</si>
  <si>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</si>
  <si>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</si>
  <si>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</si>
  <si>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</si>
  <si>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</si>
  <si>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>*</t>
    </r>
    <r>
      <rPr>
        <sz val="10"/>
        <rFont val="Arial"/>
        <family val="2"/>
      </rPr>
      <t xml:space="preserve"> Tenor</t>
    </r>
  </si>
  <si>
    <r>
      <t>*</t>
    </r>
    <r>
      <rPr>
        <sz val="8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</si>
  <si>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8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</si>
  <si>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8"/>
        <rFont val="Arial"/>
        <family val="2"/>
      </rPr>
      <t xml:space="preserve"> There are currently no Confirm Logic users in our production site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</si>
  <si>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</si>
  <si>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</si>
  <si>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</si>
  <si>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</si>
  <si>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</si>
  <si>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</si>
  <si>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</si>
  <si>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</si>
  <si>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</si>
  <si>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</si>
  <si>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Amendment Drafted</t>
  </si>
  <si>
    <t xml:space="preserve">Amendment Signed </t>
  </si>
  <si>
    <t>100000 Potential Revenue Generating Transactions</t>
  </si>
  <si>
    <t>Abbott Foods Inc.</t>
  </si>
  <si>
    <t>Enron Access Corporation</t>
  </si>
  <si>
    <t>Enron Oil &amp; Gas Marketing, Inc.</t>
  </si>
  <si>
    <t>Working on obtaining meeting w/ Edge Petroleum for Bank Logic</t>
  </si>
  <si>
    <t>Dynegy</t>
  </si>
  <si>
    <t>Aquila</t>
  </si>
  <si>
    <t>Entergy-Koch</t>
  </si>
  <si>
    <t>Mirant</t>
  </si>
  <si>
    <t xml:space="preserve">Cargil </t>
  </si>
  <si>
    <t>AEP</t>
  </si>
  <si>
    <t>September 24-28, 2001</t>
  </si>
  <si>
    <t>September</t>
  </si>
  <si>
    <t>Meetings</t>
  </si>
  <si>
    <t>Customer Reviewing Draft</t>
  </si>
  <si>
    <t>Site Usage During September</t>
  </si>
  <si>
    <t>Footnotes</t>
  </si>
  <si>
    <t>Year End Goal Progress</t>
  </si>
  <si>
    <t xml:space="preserve"> Goals</t>
  </si>
  <si>
    <t>October</t>
  </si>
  <si>
    <t>Morgan Stanley</t>
  </si>
  <si>
    <t xml:space="preserve">Enserco </t>
  </si>
  <si>
    <t>Western Gas</t>
  </si>
  <si>
    <t>Cargil</t>
  </si>
  <si>
    <t>ONEOK</t>
  </si>
  <si>
    <t>El Paso</t>
  </si>
  <si>
    <t>TBA</t>
  </si>
  <si>
    <t>E Prime</t>
  </si>
  <si>
    <t>National Steel Corporation</t>
  </si>
  <si>
    <t>Public Service Electric and Gas Company</t>
  </si>
  <si>
    <t>Public Service Electric &amp; Gas Company</t>
  </si>
  <si>
    <t>Please note that the change in this weeks revenue generating transactions is due to a new method of calculation</t>
  </si>
  <si>
    <t xml:space="preserve"> Enserco, E Prime &amp; Cargil</t>
  </si>
  <si>
    <t>Public Service Electric &amp; Gas</t>
  </si>
  <si>
    <t>Demo with El Paso on October 17th</t>
  </si>
  <si>
    <t>New Companies Contacted</t>
  </si>
  <si>
    <t>Enserco (Postponed)</t>
  </si>
  <si>
    <t>E Prime (Postponed)</t>
  </si>
  <si>
    <t>Western Gas (Postponed)</t>
  </si>
  <si>
    <t>Meetings with Enserco, Western Gas, and E Prime were rescheduled.</t>
  </si>
  <si>
    <t>Production User Client List 9/24-9/28/2001</t>
  </si>
  <si>
    <t>Guest User Client List 9/24/-9/28/2001</t>
  </si>
  <si>
    <t>New Guest Users ID's issued during 9/24-9/28/2001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</si>
</sst>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1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4" fillId="0" borderId="1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4" fillId="2" borderId="17" xfId="0" applyFont="1" applyFill="1" applyBorder="1"/>
    <xf numFmtId="0" fontId="7" fillId="0" borderId="1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3" xfId="0" applyFont="1" applyBorder="1"/>
    <xf numFmtId="0" fontId="7" fillId="0" borderId="10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14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1" fontId="2" fillId="0" borderId="8" xfId="0" applyNumberFormat="1" applyFont="1" applyBorder="1"/>
    <xf numFmtId="0" fontId="2" fillId="0" borderId="9" xfId="0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1" fontId="0" fillId="2" borderId="1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2" fillId="2" borderId="10" xfId="0" applyFont="1" applyFill="1" applyBorder="1"/>
    <xf numFmtId="1" fontId="0" fillId="2" borderId="0" xfId="0" applyNumberFormat="1" applyFill="1" applyBorder="1"/>
    <xf numFmtId="0" fontId="2" fillId="2" borderId="12" xfId="0" applyFont="1" applyFill="1" applyBorder="1"/>
    <xf numFmtId="0" fontId="0" fillId="2" borderId="1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2" fillId="2" borderId="0" xfId="0" applyFont="1" applyFill="1" applyAlignment="1">
      <alignment horizontal="justify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0" fontId="2" fillId="2" borderId="0" xfId="0" applyFont="1" applyFill="1" applyBorder="1" applyAlignment="1">
      <alignment horizontal="left"/>
    </xf>
    <xf numFmtId="6" fontId="2" fillId="2" borderId="1" xfId="0" applyNumberFormat="1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9" fontId="2" fillId="2" borderId="10" xfId="0" applyNumberFormat="1" applyFont="1" applyFill="1" applyBorder="1"/>
    <xf numFmtId="9" fontId="2" fillId="2" borderId="12" xfId="0" applyNumberFormat="1" applyFont="1" applyFill="1" applyBorder="1"/>
    <xf numFmtId="3" fontId="2" fillId="2" borderId="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5" fillId="2" borderId="2" xfId="0" applyFont="1" applyFill="1" applyBorder="1" applyAlignment="1">
      <alignment horizontal="justify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9" xfId="0" applyFont="1" applyFill="1" applyBorder="1" applyAlignment="1">
      <alignment horizontal="justify"/>
    </xf>
    <xf numFmtId="0" fontId="4" fillId="2" borderId="19" xfId="0" applyFont="1" applyFill="1" applyBorder="1" applyAlignment="1">
      <alignment horizontal="justify"/>
    </xf>
    <xf numFmtId="0" fontId="4" fillId="2" borderId="2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20" xfId="0" applyFont="1" applyFill="1" applyBorder="1" applyAlignment="1">
      <alignment horizontal="justify"/>
    </xf>
    <xf numFmtId="3" fontId="2" fillId="2" borderId="10" xfId="0" applyNumberFormat="1" applyFont="1" applyFill="1" applyBorder="1"/>
    <xf numFmtId="164" fontId="2" fillId="2" borderId="10" xfId="0" applyNumberFormat="1" applyFont="1" applyFill="1" applyBorder="1"/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6" fontId="0" fillId="2" borderId="5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justify"/>
    </xf>
    <xf numFmtId="0" fontId="12" fillId="2" borderId="0" xfId="0" applyFont="1" applyFill="1" applyBorder="1" applyAlignment="1">
      <alignment horizontal="justify"/>
    </xf>
    <xf numFmtId="0" fontId="12" fillId="2" borderId="6" xfId="0" applyFont="1" applyFill="1" applyBorder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2" borderId="39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justify"/>
    </xf>
    <xf numFmtId="0" fontId="4" fillId="2" borderId="23" xfId="0" applyFont="1" applyFill="1" applyBorder="1" applyAlignment="1">
      <alignment horizontal="justify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2</xdr:col>
      <xdr:colOff>352425</xdr:colOff>
      <xdr:row>4</xdr:row>
      <xdr:rowOff>95250</xdr:rowOff>
    </xdr:to>
    <xdr:pic>
      <xdr:nvPicPr>
        <xdr:cNvPr id="4097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"/>
          <a:ext cx="22955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30</xdr:row>
      <xdr:rowOff>47625</xdr:rowOff>
    </xdr:from>
    <xdr:to>
      <xdr:col>7</xdr:col>
      <xdr:colOff>485775</xdr:colOff>
      <xdr:row>46</xdr:row>
      <xdr:rowOff>66675</xdr:rowOff>
    </xdr:to>
    <xdr:pic>
      <xdr:nvPicPr>
        <xdr:cNvPr id="4099" name="Picture 3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4483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257175</xdr:colOff>
      <xdr:row>34</xdr:row>
      <xdr:rowOff>0</xdr:rowOff>
    </xdr:from>
    <xdr:to>
      <xdr:col>4</xdr:col>
      <xdr:colOff>257175</xdr:colOff>
      <xdr:row>35</xdr:row>
      <xdr:rowOff>9525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2914650" y="6048375"/>
          <a:ext cx="7620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Worm Virus</a:t>
          </a:r>
        </a:p>
      </xdr:txBody>
    </xdr:sp>
    <xdr:clientData/>
  </xdr:twoCellAnchor>
  <xdr:twoCellAnchor>
    <xdr:from>
      <xdr:col>4</xdr:col>
      <xdr:colOff>323850</xdr:colOff>
      <xdr:row>33</xdr:row>
      <xdr:rowOff>19050</xdr:rowOff>
    </xdr:from>
    <xdr:to>
      <xdr:col>4</xdr:col>
      <xdr:colOff>695325</xdr:colOff>
      <xdr:row>34</xdr:row>
      <xdr:rowOff>57150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V="1">
          <a:off x="3743325" y="5905500"/>
          <a:ext cx="3714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12</xdr:col>
      <xdr:colOff>438150</xdr:colOff>
      <xdr:row>18</xdr:row>
      <xdr:rowOff>114300</xdr:rowOff>
    </xdr:to>
    <xdr:pic>
      <xdr:nvPicPr>
        <xdr:cNvPr id="2049" name="Picture 1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19100"/>
          <a:ext cx="7086600" cy="2609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H110"/>
  <sheetViews>
    <sheetView tabSelected="1" workbookViewId="0">
      <selection activeCell="F26" sqref="F26:H26"/>
    </sheetView>
  </sheetViews>
  <sheetFormatPr defaultRowHeight="12.75" x14ac:dyDescent="0.2"/>
  <cols>
    <col min="1" max="1" width="11.85546875" style="4" customWidth="1"/>
    <col min="2" max="2" width="17.5703125" style="4" customWidth="1"/>
    <col min="3" max="3" width="10.42578125" style="4" customWidth="1"/>
    <col min="4" max="4" width="11.42578125" style="4" customWidth="1"/>
    <col min="5" max="5" width="14.85546875" style="4" customWidth="1"/>
    <col min="6" max="6" width="17.42578125" style="4" customWidth="1"/>
    <col min="7" max="7" width="16.42578125" style="4" customWidth="1"/>
    <col min="8" max="8" width="16.85546875" style="4" customWidth="1"/>
    <col min="9" max="16384" width="9.140625" style="4"/>
  </cols>
  <sheetData>
    <row r="3" spans="1:8" ht="26.25" x14ac:dyDescent="0.4">
      <c r="D3" s="96" t="s">
        <v>25</v>
      </c>
      <c r="E3" s="96"/>
      <c r="F3" s="97"/>
    </row>
    <row r="4" spans="1:8" ht="26.25" x14ac:dyDescent="0.4">
      <c r="D4" s="96" t="s">
        <v>127</v>
      </c>
      <c r="E4" s="96"/>
      <c r="F4" s="97"/>
    </row>
    <row r="7" spans="1:8" x14ac:dyDescent="0.2">
      <c r="E7" s="189" t="s">
        <v>23</v>
      </c>
      <c r="F7" s="189"/>
      <c r="G7" s="189" t="s">
        <v>24</v>
      </c>
      <c r="H7" s="189"/>
    </row>
    <row r="8" spans="1:8" x14ac:dyDescent="0.2">
      <c r="E8" s="5" t="s">
        <v>2</v>
      </c>
      <c r="F8" s="5" t="s">
        <v>3</v>
      </c>
      <c r="G8" s="5" t="s">
        <v>2</v>
      </c>
      <c r="H8" s="5" t="s">
        <v>3</v>
      </c>
    </row>
    <row r="10" spans="1:8" ht="13.5" thickBot="1" x14ac:dyDescent="0.25">
      <c r="A10" s="17" t="s">
        <v>0</v>
      </c>
      <c r="B10" s="11"/>
      <c r="C10" s="11"/>
      <c r="D10" s="11"/>
      <c r="E10" s="11"/>
      <c r="F10" s="11"/>
      <c r="G10" s="11"/>
      <c r="H10" s="11"/>
    </row>
    <row r="11" spans="1:8" x14ac:dyDescent="0.2">
      <c r="A11" s="7" t="s">
        <v>1</v>
      </c>
      <c r="B11" s="8"/>
      <c r="C11" s="8"/>
      <c r="D11" s="8"/>
      <c r="E11" s="8"/>
      <c r="F11" s="8"/>
      <c r="G11" s="8"/>
      <c r="H11" s="9"/>
    </row>
    <row r="12" spans="1:8" x14ac:dyDescent="0.2">
      <c r="A12" s="10"/>
      <c r="B12" s="11" t="s">
        <v>28</v>
      </c>
      <c r="C12" s="11"/>
      <c r="D12" s="11"/>
      <c r="E12" s="67">
        <f>'Production User Info'!D24</f>
        <v>60</v>
      </c>
      <c r="F12" s="67">
        <f>'Production User Info'!C24</f>
        <v>40</v>
      </c>
      <c r="G12" s="6">
        <f>'Production User Info'!D160</f>
        <v>575</v>
      </c>
      <c r="H12" s="68">
        <f>'Production User Info'!C160</f>
        <v>328</v>
      </c>
    </row>
    <row r="13" spans="1:8" x14ac:dyDescent="0.2">
      <c r="A13" s="10"/>
      <c r="B13" s="11" t="s">
        <v>4</v>
      </c>
      <c r="C13" s="11"/>
      <c r="D13" s="11"/>
      <c r="E13" s="6">
        <f>'Production User Info'!I20</f>
        <v>34</v>
      </c>
      <c r="F13" s="67">
        <f>'Production User Info'!H20</f>
        <v>20</v>
      </c>
      <c r="G13" s="6">
        <f>'Production User Info'!I123</f>
        <v>274</v>
      </c>
      <c r="H13" s="20">
        <f>'Production User Info'!H123</f>
        <v>171</v>
      </c>
    </row>
    <row r="14" spans="1:8" ht="13.5" thickBot="1" x14ac:dyDescent="0.25">
      <c r="A14" s="13"/>
      <c r="B14" s="14" t="s">
        <v>5</v>
      </c>
      <c r="C14" s="14"/>
      <c r="D14" s="14"/>
      <c r="E14" s="69">
        <f>SUM(E12-E13)</f>
        <v>26</v>
      </c>
      <c r="F14" s="69">
        <f>SUM(F12-F13)</f>
        <v>20</v>
      </c>
      <c r="G14" s="21">
        <f>SUM(G12-G13)</f>
        <v>301</v>
      </c>
      <c r="H14" s="70">
        <f>SUM(H12-H13)</f>
        <v>157</v>
      </c>
    </row>
    <row r="15" spans="1:8" x14ac:dyDescent="0.2">
      <c r="C15" s="11"/>
      <c r="D15" s="11"/>
      <c r="E15" s="72"/>
      <c r="F15" s="72"/>
      <c r="G15" s="11"/>
      <c r="H15" s="72"/>
    </row>
    <row r="16" spans="1:8" ht="13.5" thickBot="1" x14ac:dyDescent="0.25">
      <c r="A16" s="17" t="s">
        <v>6</v>
      </c>
      <c r="B16" s="11"/>
      <c r="C16" s="11"/>
      <c r="D16" s="11"/>
      <c r="E16" s="11"/>
      <c r="F16" s="11"/>
      <c r="G16" s="11"/>
      <c r="H16" s="11"/>
    </row>
    <row r="17" spans="1:8" x14ac:dyDescent="0.2">
      <c r="A17" s="16" t="s">
        <v>1</v>
      </c>
      <c r="B17" s="8"/>
      <c r="C17" s="8"/>
      <c r="D17" s="8"/>
      <c r="E17" s="8"/>
      <c r="F17" s="8"/>
      <c r="G17" s="8"/>
      <c r="H17" s="9"/>
    </row>
    <row r="18" spans="1:8" x14ac:dyDescent="0.2">
      <c r="A18" s="10"/>
      <c r="B18" s="11" t="s">
        <v>28</v>
      </c>
      <c r="C18" s="11"/>
      <c r="D18" s="11"/>
      <c r="E18" s="19">
        <f>'Guest User Info'!D27</f>
        <v>9</v>
      </c>
      <c r="F18" s="19">
        <f>'Guest User Info'!C27</f>
        <v>5</v>
      </c>
      <c r="G18" s="19">
        <f>'Guest User Info'!D205</f>
        <v>643</v>
      </c>
      <c r="H18" s="71">
        <f>'Guest User Info'!C205</f>
        <v>311</v>
      </c>
    </row>
    <row r="19" spans="1:8" ht="13.5" thickBot="1" x14ac:dyDescent="0.25">
      <c r="A19" s="13"/>
      <c r="B19" s="14" t="s">
        <v>4</v>
      </c>
      <c r="C19" s="14"/>
      <c r="D19" s="14"/>
      <c r="E19" s="23">
        <f>'Guest User Info'!I9</f>
        <v>5</v>
      </c>
      <c r="F19" s="23">
        <f>'Guest User Info'!H9</f>
        <v>1</v>
      </c>
      <c r="G19" s="23">
        <f>'Guest User Info'!I78</f>
        <v>287</v>
      </c>
      <c r="H19" s="73">
        <f>'Production User Info'!H123</f>
        <v>171</v>
      </c>
    </row>
    <row r="21" spans="1:8" ht="13.5" thickBot="1" x14ac:dyDescent="0.25">
      <c r="A21" s="168" t="s">
        <v>156</v>
      </c>
      <c r="B21" s="168"/>
      <c r="C21" s="168"/>
      <c r="D21" s="11"/>
      <c r="F21" s="168" t="s">
        <v>157</v>
      </c>
      <c r="G21" s="168"/>
      <c r="H21" s="168"/>
    </row>
    <row r="22" spans="1:8" x14ac:dyDescent="0.2">
      <c r="A22" s="180" t="s">
        <v>53</v>
      </c>
      <c r="B22" s="181"/>
      <c r="C22" s="182"/>
      <c r="D22" s="11"/>
      <c r="F22" s="128" t="s">
        <v>74</v>
      </c>
      <c r="G22" s="129"/>
      <c r="H22" s="130"/>
    </row>
    <row r="23" spans="1:8" ht="13.5" thickBot="1" x14ac:dyDescent="0.25">
      <c r="A23" s="183" t="s">
        <v>54</v>
      </c>
      <c r="B23" s="184"/>
      <c r="C23" s="185"/>
      <c r="D23" s="11"/>
      <c r="F23" s="131"/>
      <c r="G23" s="132"/>
      <c r="H23" s="133"/>
    </row>
    <row r="24" spans="1:8" x14ac:dyDescent="0.2">
      <c r="A24" s="183" t="s">
        <v>144</v>
      </c>
      <c r="B24" s="184"/>
      <c r="C24" s="185"/>
      <c r="D24" s="11"/>
    </row>
    <row r="25" spans="1:8" ht="13.5" thickBot="1" x14ac:dyDescent="0.25">
      <c r="A25" s="183" t="s">
        <v>56</v>
      </c>
      <c r="B25" s="184"/>
      <c r="C25" s="185"/>
      <c r="D25" s="11"/>
      <c r="F25" s="168" t="s">
        <v>158</v>
      </c>
      <c r="G25" s="168"/>
      <c r="H25" s="168"/>
    </row>
    <row r="26" spans="1:8" ht="13.5" thickBot="1" x14ac:dyDescent="0.25">
      <c r="A26" s="183" t="s">
        <v>57</v>
      </c>
      <c r="B26" s="184"/>
      <c r="C26" s="185"/>
      <c r="D26" s="11"/>
      <c r="F26" s="134" t="s">
        <v>146</v>
      </c>
      <c r="G26" s="135"/>
      <c r="H26" s="136"/>
    </row>
    <row r="27" spans="1:8" ht="13.5" thickBot="1" x14ac:dyDescent="0.25">
      <c r="A27" s="186" t="s">
        <v>85</v>
      </c>
      <c r="B27" s="187"/>
      <c r="C27" s="188"/>
      <c r="D27" s="11"/>
    </row>
    <row r="28" spans="1:8" x14ac:dyDescent="0.2">
      <c r="A28" s="11"/>
      <c r="B28" s="11"/>
      <c r="C28" s="11"/>
      <c r="D28" s="11"/>
    </row>
    <row r="29" spans="1:8" ht="18.75" thickBot="1" x14ac:dyDescent="0.3">
      <c r="A29" s="110" t="s">
        <v>89</v>
      </c>
      <c r="B29" s="11"/>
      <c r="C29" s="11"/>
      <c r="D29" s="11"/>
    </row>
    <row r="30" spans="1:8" ht="15.75" x14ac:dyDescent="0.25">
      <c r="A30" s="111" t="s">
        <v>131</v>
      </c>
      <c r="B30" s="8"/>
      <c r="C30" s="8"/>
      <c r="D30" s="8"/>
      <c r="E30" s="112"/>
      <c r="F30" s="112"/>
      <c r="G30" s="112"/>
      <c r="H30" s="113"/>
    </row>
    <row r="31" spans="1:8" x14ac:dyDescent="0.2">
      <c r="A31" s="10"/>
      <c r="B31" s="11"/>
      <c r="C31" s="11"/>
      <c r="D31" s="11"/>
      <c r="E31" s="1"/>
      <c r="F31" s="1"/>
      <c r="G31" s="1"/>
      <c r="H31" s="114"/>
    </row>
    <row r="32" spans="1:8" x14ac:dyDescent="0.2">
      <c r="A32" s="10"/>
      <c r="B32" s="11"/>
      <c r="C32" s="11"/>
      <c r="D32" s="11"/>
      <c r="E32" s="1"/>
      <c r="F32" s="1"/>
      <c r="G32" s="1"/>
      <c r="H32" s="114"/>
    </row>
    <row r="33" spans="1:8" x14ac:dyDescent="0.2">
      <c r="A33" s="10"/>
      <c r="B33" s="11"/>
      <c r="C33" s="11"/>
      <c r="D33" s="11"/>
      <c r="E33" s="1"/>
      <c r="F33" s="1"/>
      <c r="G33" s="1"/>
      <c r="H33" s="114"/>
    </row>
    <row r="34" spans="1:8" x14ac:dyDescent="0.2">
      <c r="A34" s="10"/>
      <c r="B34" s="11"/>
      <c r="C34" s="11"/>
      <c r="D34" s="11"/>
      <c r="E34" s="1"/>
      <c r="F34" s="1"/>
      <c r="G34" s="1"/>
      <c r="H34" s="114"/>
    </row>
    <row r="35" spans="1:8" x14ac:dyDescent="0.2">
      <c r="A35" s="10"/>
      <c r="B35" s="11"/>
      <c r="C35" s="11"/>
      <c r="D35" s="11"/>
      <c r="E35" s="1"/>
      <c r="F35" s="1"/>
      <c r="G35" s="1"/>
      <c r="H35" s="114"/>
    </row>
    <row r="36" spans="1:8" x14ac:dyDescent="0.2">
      <c r="A36" s="10"/>
      <c r="B36" s="11"/>
      <c r="C36" s="11"/>
      <c r="D36" s="11"/>
      <c r="E36" s="1"/>
      <c r="F36" s="1"/>
      <c r="G36" s="1"/>
      <c r="H36" s="114"/>
    </row>
    <row r="37" spans="1:8" x14ac:dyDescent="0.2">
      <c r="A37" s="10"/>
      <c r="B37" s="11"/>
      <c r="C37" s="11"/>
      <c r="D37" s="11"/>
      <c r="E37" s="1"/>
      <c r="F37" s="1"/>
      <c r="G37" s="1"/>
      <c r="H37" s="114"/>
    </row>
    <row r="38" spans="1:8" x14ac:dyDescent="0.2">
      <c r="A38" s="10"/>
      <c r="B38" s="11"/>
      <c r="C38" s="11"/>
      <c r="D38" s="11"/>
      <c r="E38" s="1"/>
      <c r="F38" s="1"/>
      <c r="G38" s="1"/>
      <c r="H38" s="114"/>
    </row>
    <row r="39" spans="1:8" x14ac:dyDescent="0.2">
      <c r="A39" s="10"/>
      <c r="B39" s="11"/>
      <c r="C39" s="11"/>
      <c r="D39" s="11"/>
      <c r="E39" s="1"/>
      <c r="F39" s="1"/>
      <c r="G39" s="1"/>
      <c r="H39" s="114"/>
    </row>
    <row r="40" spans="1:8" x14ac:dyDescent="0.2">
      <c r="A40" s="10"/>
      <c r="B40" s="11"/>
      <c r="C40" s="11"/>
      <c r="D40" s="11"/>
      <c r="E40" s="1"/>
      <c r="F40" s="1"/>
      <c r="G40" s="1"/>
      <c r="H40" s="114"/>
    </row>
    <row r="41" spans="1:8" x14ac:dyDescent="0.2">
      <c r="A41" s="10"/>
      <c r="B41" s="11"/>
      <c r="C41" s="11"/>
      <c r="D41" s="11"/>
      <c r="E41" s="1"/>
      <c r="F41" s="1"/>
      <c r="G41" s="1"/>
      <c r="H41" s="114"/>
    </row>
    <row r="42" spans="1:8" x14ac:dyDescent="0.2">
      <c r="A42" s="10"/>
      <c r="B42" s="11"/>
      <c r="C42" s="11"/>
      <c r="D42" s="11"/>
      <c r="E42" s="1"/>
      <c r="F42" s="1"/>
      <c r="G42" s="1"/>
      <c r="H42" s="114"/>
    </row>
    <row r="43" spans="1:8" x14ac:dyDescent="0.2">
      <c r="A43" s="10"/>
      <c r="B43" s="11"/>
      <c r="C43" s="11"/>
      <c r="D43" s="11"/>
      <c r="E43" s="1"/>
      <c r="F43" s="1"/>
      <c r="G43" s="1"/>
      <c r="H43" s="114"/>
    </row>
    <row r="44" spans="1:8" x14ac:dyDescent="0.2">
      <c r="A44" s="10"/>
      <c r="B44" s="11"/>
      <c r="C44" s="11"/>
      <c r="D44" s="11"/>
      <c r="E44" s="1"/>
      <c r="F44" s="1"/>
      <c r="G44" s="1"/>
      <c r="H44" s="114"/>
    </row>
    <row r="45" spans="1:8" x14ac:dyDescent="0.2">
      <c r="A45" s="10"/>
      <c r="B45" s="11"/>
      <c r="C45" s="11"/>
      <c r="D45" s="11"/>
      <c r="E45" s="1"/>
      <c r="F45" s="1"/>
      <c r="G45" s="1"/>
      <c r="H45" s="114"/>
    </row>
    <row r="46" spans="1:8" x14ac:dyDescent="0.2">
      <c r="A46" s="10"/>
      <c r="B46" s="11"/>
      <c r="C46" s="11"/>
      <c r="D46" s="11"/>
      <c r="E46" s="1"/>
      <c r="F46" s="1"/>
      <c r="G46" s="1"/>
      <c r="H46" s="114"/>
    </row>
    <row r="47" spans="1:8" x14ac:dyDescent="0.2">
      <c r="A47" s="10"/>
      <c r="B47" s="11"/>
      <c r="C47" s="11"/>
      <c r="D47" s="11"/>
      <c r="E47" s="1"/>
      <c r="F47" s="1"/>
      <c r="G47" s="1"/>
      <c r="H47" s="114"/>
    </row>
    <row r="48" spans="1:8" x14ac:dyDescent="0.2">
      <c r="A48" s="10"/>
      <c r="B48" s="11"/>
      <c r="C48" s="11"/>
      <c r="D48" s="11"/>
      <c r="E48" s="1"/>
      <c r="F48" s="1"/>
      <c r="G48" s="1"/>
      <c r="H48" s="114"/>
    </row>
    <row r="49" spans="1:8" x14ac:dyDescent="0.2">
      <c r="A49" s="10"/>
      <c r="B49" s="11"/>
      <c r="C49" s="11"/>
      <c r="D49" s="11"/>
      <c r="E49" s="1"/>
      <c r="F49" s="1"/>
      <c r="G49" s="1"/>
      <c r="H49" s="114"/>
    </row>
    <row r="50" spans="1:8" ht="16.5" thickBot="1" x14ac:dyDescent="0.3">
      <c r="A50" s="115" t="s">
        <v>89</v>
      </c>
      <c r="B50" s="11"/>
      <c r="C50" s="11"/>
      <c r="D50" s="11"/>
      <c r="E50" s="11"/>
      <c r="F50" s="11"/>
      <c r="G50" s="11"/>
      <c r="H50" s="12"/>
    </row>
    <row r="51" spans="1:8" ht="26.25" x14ac:dyDescent="0.25">
      <c r="A51" s="94"/>
      <c r="B51" s="95"/>
      <c r="C51" s="8"/>
      <c r="D51" s="100" t="s">
        <v>99</v>
      </c>
      <c r="E51" s="101" t="s">
        <v>90</v>
      </c>
      <c r="F51" s="100" t="s">
        <v>104</v>
      </c>
      <c r="G51" s="101" t="s">
        <v>91</v>
      </c>
      <c r="H51" s="107" t="s">
        <v>58</v>
      </c>
    </row>
    <row r="52" spans="1:8" x14ac:dyDescent="0.2">
      <c r="A52" s="137" t="s">
        <v>92</v>
      </c>
      <c r="B52" s="138"/>
      <c r="C52" s="138"/>
      <c r="D52" s="19">
        <v>5</v>
      </c>
      <c r="E52" s="78" t="s">
        <v>88</v>
      </c>
      <c r="F52" s="78" t="s">
        <v>88</v>
      </c>
      <c r="G52" s="78" t="s">
        <v>88</v>
      </c>
      <c r="H52" s="71">
        <f>SUM(D52:G52)</f>
        <v>5</v>
      </c>
    </row>
    <row r="53" spans="1:8" x14ac:dyDescent="0.2">
      <c r="A53" s="137" t="s">
        <v>93</v>
      </c>
      <c r="B53" s="138"/>
      <c r="C53" s="138"/>
      <c r="D53" s="81">
        <v>15</v>
      </c>
      <c r="E53" s="90">
        <v>19908</v>
      </c>
      <c r="F53" s="90">
        <v>5838</v>
      </c>
      <c r="G53" s="90">
        <v>23501</v>
      </c>
      <c r="H53" s="108">
        <f>SUM(D53:G53)</f>
        <v>49262</v>
      </c>
    </row>
    <row r="54" spans="1:8" x14ac:dyDescent="0.2">
      <c r="A54" s="137" t="s">
        <v>94</v>
      </c>
      <c r="B54" s="138"/>
      <c r="C54" s="138"/>
      <c r="D54" s="79">
        <v>123741</v>
      </c>
      <c r="E54" s="80">
        <v>14554</v>
      </c>
      <c r="F54" s="80">
        <v>16709</v>
      </c>
      <c r="G54" s="80">
        <v>128840</v>
      </c>
      <c r="H54" s="109">
        <f>SUM(D54:G54)</f>
        <v>283844</v>
      </c>
    </row>
    <row r="55" spans="1:8" ht="15" x14ac:dyDescent="0.2">
      <c r="A55" s="84"/>
      <c r="B55" s="138" t="s">
        <v>95</v>
      </c>
      <c r="C55" s="138"/>
      <c r="D55" s="83">
        <v>71802540</v>
      </c>
      <c r="E55" s="75"/>
      <c r="F55" s="75"/>
      <c r="G55" s="75"/>
      <c r="H55" s="12"/>
    </row>
    <row r="56" spans="1:8" ht="15.75" thickBot="1" x14ac:dyDescent="0.25">
      <c r="A56" s="85"/>
      <c r="B56" s="139" t="s">
        <v>100</v>
      </c>
      <c r="C56" s="140"/>
      <c r="D56" s="23">
        <v>8.4</v>
      </c>
      <c r="E56" s="76"/>
      <c r="F56" s="76"/>
      <c r="G56" s="76"/>
      <c r="H56" s="15"/>
    </row>
    <row r="57" spans="1:8" ht="15" x14ac:dyDescent="0.2">
      <c r="A57" s="84"/>
      <c r="B57" s="98"/>
      <c r="C57" s="82"/>
      <c r="D57" s="1"/>
      <c r="E57" s="75"/>
      <c r="F57" s="75"/>
      <c r="G57" s="75"/>
      <c r="H57" s="12"/>
    </row>
    <row r="58" spans="1:8" x14ac:dyDescent="0.2">
      <c r="A58" s="116" t="s">
        <v>132</v>
      </c>
      <c r="B58" s="17"/>
      <c r="C58" s="11"/>
      <c r="D58" s="11"/>
      <c r="E58" s="11"/>
      <c r="F58" s="11"/>
      <c r="G58" s="11"/>
      <c r="H58" s="12"/>
    </row>
    <row r="59" spans="1:8" x14ac:dyDescent="0.2">
      <c r="A59" s="125" t="s">
        <v>147</v>
      </c>
      <c r="B59" s="126"/>
      <c r="C59" s="126"/>
      <c r="D59" s="126"/>
      <c r="E59" s="126"/>
      <c r="F59" s="126"/>
      <c r="G59" s="126"/>
      <c r="H59" s="127"/>
    </row>
    <row r="60" spans="1:8" x14ac:dyDescent="0.2">
      <c r="A60" s="141" t="s">
        <v>101</v>
      </c>
      <c r="B60" s="142"/>
      <c r="C60" s="142"/>
      <c r="D60" s="142"/>
      <c r="E60" s="142"/>
      <c r="F60" s="142"/>
      <c r="G60" s="142"/>
      <c r="H60" s="143"/>
    </row>
    <row r="61" spans="1:8" ht="24.75" customHeight="1" x14ac:dyDescent="0.2">
      <c r="A61" s="144" t="s">
        <v>102</v>
      </c>
      <c r="B61" s="145"/>
      <c r="C61" s="145"/>
      <c r="D61" s="145"/>
      <c r="E61" s="145"/>
      <c r="F61" s="145"/>
      <c r="G61" s="145"/>
      <c r="H61" s="146"/>
    </row>
    <row r="62" spans="1:8" ht="13.5" thickBot="1" x14ac:dyDescent="0.25">
      <c r="A62" s="122" t="s">
        <v>103</v>
      </c>
      <c r="B62" s="123"/>
      <c r="C62" s="123"/>
      <c r="D62" s="123"/>
      <c r="E62" s="123"/>
      <c r="F62" s="123"/>
      <c r="G62" s="123"/>
      <c r="H62" s="124"/>
    </row>
    <row r="63" spans="1:8" x14ac:dyDescent="0.2">
      <c r="A63" s="99"/>
      <c r="B63" s="99"/>
      <c r="C63" s="99"/>
      <c r="D63" s="99"/>
      <c r="E63" s="99"/>
      <c r="F63" s="99"/>
      <c r="G63" s="99"/>
      <c r="H63" s="99"/>
    </row>
    <row r="64" spans="1:8" ht="12.75" customHeight="1" thickBot="1" x14ac:dyDescent="0.25">
      <c r="A64" s="168" t="s">
        <v>133</v>
      </c>
      <c r="B64" s="168"/>
      <c r="C64" s="168"/>
      <c r="D64" s="77"/>
      <c r="E64" s="77"/>
      <c r="F64" s="77"/>
      <c r="G64" s="77"/>
      <c r="H64" s="77"/>
    </row>
    <row r="65" spans="1:8" x14ac:dyDescent="0.2">
      <c r="A65" s="7" t="s">
        <v>134</v>
      </c>
      <c r="B65" s="86"/>
      <c r="C65" s="86"/>
      <c r="D65" s="86"/>
      <c r="E65" s="86" t="s">
        <v>58</v>
      </c>
      <c r="F65" s="87" t="s">
        <v>96</v>
      </c>
      <c r="H65" s="77"/>
    </row>
    <row r="66" spans="1:8" x14ac:dyDescent="0.2">
      <c r="A66" s="177" t="s">
        <v>116</v>
      </c>
      <c r="B66" s="178"/>
      <c r="C66" s="178"/>
      <c r="D66" s="179"/>
      <c r="E66" s="81">
        <f>H53</f>
        <v>49262</v>
      </c>
      <c r="F66" s="88">
        <f>E66/100000</f>
        <v>0.49262</v>
      </c>
      <c r="H66" s="77"/>
    </row>
    <row r="67" spans="1:8" x14ac:dyDescent="0.2">
      <c r="A67" s="177" t="s">
        <v>97</v>
      </c>
      <c r="B67" s="178"/>
      <c r="C67" s="178"/>
      <c r="D67" s="179"/>
      <c r="E67" s="83">
        <f>D55</f>
        <v>71802540</v>
      </c>
      <c r="F67" s="88">
        <f>E67/100000000</f>
        <v>0.71802540000000004</v>
      </c>
      <c r="H67" s="77"/>
    </row>
    <row r="68" spans="1:8" ht="13.5" thickBot="1" x14ac:dyDescent="0.25">
      <c r="A68" s="165" t="s">
        <v>98</v>
      </c>
      <c r="B68" s="166"/>
      <c r="C68" s="166"/>
      <c r="D68" s="167"/>
      <c r="E68" s="23">
        <f>H52</f>
        <v>5</v>
      </c>
      <c r="F68" s="89">
        <f>E68/20</f>
        <v>0.25</v>
      </c>
      <c r="H68" s="77"/>
    </row>
    <row r="69" spans="1:8" x14ac:dyDescent="0.2">
      <c r="A69" s="82"/>
      <c r="B69" s="82"/>
      <c r="C69" s="82"/>
      <c r="D69" s="82"/>
      <c r="E69" s="1"/>
      <c r="F69" s="117"/>
      <c r="H69" s="77"/>
    </row>
    <row r="70" spans="1:8" ht="13.5" thickBot="1" x14ac:dyDescent="0.25">
      <c r="A70" s="17" t="s">
        <v>113</v>
      </c>
      <c r="B70" s="11"/>
      <c r="C70" s="11"/>
      <c r="D70" s="11"/>
      <c r="E70" s="11"/>
      <c r="F70" s="11"/>
      <c r="G70" s="11"/>
      <c r="H70" s="11"/>
    </row>
    <row r="71" spans="1:8" x14ac:dyDescent="0.2">
      <c r="A71" s="29"/>
      <c r="B71" s="171" t="s">
        <v>15</v>
      </c>
      <c r="C71" s="171"/>
      <c r="D71" s="171"/>
      <c r="E71" s="171"/>
      <c r="F71" s="171"/>
      <c r="G71" s="171"/>
      <c r="H71" s="172"/>
    </row>
    <row r="72" spans="1:8" x14ac:dyDescent="0.2">
      <c r="A72" s="30" t="s">
        <v>14</v>
      </c>
      <c r="B72" s="91" t="s">
        <v>16</v>
      </c>
      <c r="C72" s="173" t="s">
        <v>112</v>
      </c>
      <c r="D72" s="174"/>
      <c r="E72" s="169" t="s">
        <v>114</v>
      </c>
      <c r="F72" s="169" t="s">
        <v>130</v>
      </c>
      <c r="G72" s="91"/>
      <c r="H72" s="92" t="s">
        <v>19</v>
      </c>
    </row>
    <row r="73" spans="1:8" ht="25.5" x14ac:dyDescent="0.2">
      <c r="A73" s="28"/>
      <c r="B73" s="93" t="s">
        <v>18</v>
      </c>
      <c r="C73" s="175"/>
      <c r="D73" s="176"/>
      <c r="E73" s="170"/>
      <c r="F73" s="170"/>
      <c r="G73" s="93" t="s">
        <v>17</v>
      </c>
      <c r="H73" s="102" t="s">
        <v>115</v>
      </c>
    </row>
    <row r="74" spans="1:8" x14ac:dyDescent="0.2">
      <c r="A74" s="24" t="s">
        <v>20</v>
      </c>
      <c r="B74" s="6" t="s">
        <v>26</v>
      </c>
      <c r="C74" s="164" t="s">
        <v>26</v>
      </c>
      <c r="D74" s="164"/>
      <c r="E74" s="6" t="s">
        <v>26</v>
      </c>
      <c r="F74" s="6" t="s">
        <v>26</v>
      </c>
      <c r="G74" s="6"/>
      <c r="H74" s="20"/>
    </row>
    <row r="75" spans="1:8" x14ac:dyDescent="0.2">
      <c r="A75" s="24" t="s">
        <v>21</v>
      </c>
      <c r="B75" s="6" t="s">
        <v>26</v>
      </c>
      <c r="C75" s="164" t="s">
        <v>26</v>
      </c>
      <c r="D75" s="164"/>
      <c r="E75" s="6"/>
      <c r="F75" s="6"/>
      <c r="G75" s="6"/>
      <c r="H75" s="20"/>
    </row>
    <row r="76" spans="1:8" x14ac:dyDescent="0.2">
      <c r="A76" s="24" t="s">
        <v>39</v>
      </c>
      <c r="B76" s="6" t="s">
        <v>26</v>
      </c>
      <c r="C76" s="164" t="s">
        <v>26</v>
      </c>
      <c r="D76" s="164"/>
      <c r="E76" s="6"/>
      <c r="F76" s="6"/>
      <c r="G76" s="6"/>
      <c r="H76" s="20"/>
    </row>
    <row r="77" spans="1:8" x14ac:dyDescent="0.2">
      <c r="A77" s="24" t="s">
        <v>22</v>
      </c>
      <c r="B77" s="6" t="s">
        <v>26</v>
      </c>
      <c r="C77" s="164" t="s">
        <v>26</v>
      </c>
      <c r="D77" s="164"/>
      <c r="E77" s="6"/>
      <c r="F77" s="6"/>
      <c r="G77" s="6"/>
      <c r="H77" s="20"/>
    </row>
    <row r="78" spans="1:8" x14ac:dyDescent="0.2">
      <c r="A78" s="24" t="s">
        <v>121</v>
      </c>
      <c r="B78" s="6" t="s">
        <v>26</v>
      </c>
      <c r="C78" s="162" t="s">
        <v>26</v>
      </c>
      <c r="D78" s="163"/>
      <c r="E78" s="6"/>
      <c r="F78" s="6"/>
      <c r="G78" s="6"/>
      <c r="H78" s="20"/>
    </row>
    <row r="79" spans="1:8" x14ac:dyDescent="0.2">
      <c r="A79" s="24" t="s">
        <v>122</v>
      </c>
      <c r="B79" s="6" t="s">
        <v>26</v>
      </c>
      <c r="C79" s="162" t="s">
        <v>26</v>
      </c>
      <c r="D79" s="163"/>
      <c r="E79" s="6"/>
      <c r="F79" s="6"/>
      <c r="G79" s="6"/>
      <c r="H79" s="20"/>
    </row>
    <row r="80" spans="1:8" x14ac:dyDescent="0.2">
      <c r="A80" s="24" t="s">
        <v>123</v>
      </c>
      <c r="B80" s="6" t="s">
        <v>26</v>
      </c>
      <c r="C80" s="162" t="s">
        <v>26</v>
      </c>
      <c r="D80" s="163"/>
      <c r="E80" s="6"/>
      <c r="F80" s="6"/>
      <c r="G80" s="6"/>
      <c r="H80" s="20"/>
    </row>
    <row r="81" spans="1:8" x14ac:dyDescent="0.2">
      <c r="A81" s="24" t="s">
        <v>124</v>
      </c>
      <c r="B81" s="6" t="s">
        <v>26</v>
      </c>
      <c r="C81" s="162" t="s">
        <v>26</v>
      </c>
      <c r="D81" s="163"/>
      <c r="E81" s="6"/>
      <c r="F81" s="6"/>
      <c r="G81" s="6"/>
      <c r="H81" s="20"/>
    </row>
    <row r="82" spans="1:8" x14ac:dyDescent="0.2">
      <c r="A82" s="24" t="s">
        <v>125</v>
      </c>
      <c r="B82" s="6" t="s">
        <v>26</v>
      </c>
      <c r="C82" s="162" t="s">
        <v>26</v>
      </c>
      <c r="D82" s="163"/>
      <c r="E82" s="105"/>
      <c r="F82" s="6"/>
      <c r="G82" s="6"/>
      <c r="H82" s="20"/>
    </row>
    <row r="83" spans="1:8" ht="13.5" thickBot="1" x14ac:dyDescent="0.25">
      <c r="A83" s="25" t="s">
        <v>126</v>
      </c>
      <c r="B83" s="21" t="s">
        <v>26</v>
      </c>
      <c r="C83" s="155" t="s">
        <v>26</v>
      </c>
      <c r="D83" s="156"/>
      <c r="E83" s="21"/>
      <c r="F83" s="21"/>
      <c r="G83" s="21"/>
      <c r="H83" s="22"/>
    </row>
    <row r="84" spans="1:8" x14ac:dyDescent="0.2">
      <c r="A84" s="11"/>
      <c r="B84" s="11"/>
      <c r="C84" s="106"/>
      <c r="D84" s="106"/>
      <c r="E84" s="11"/>
      <c r="F84" s="11"/>
      <c r="G84" s="11"/>
      <c r="H84" s="11"/>
    </row>
    <row r="85" spans="1:8" x14ac:dyDescent="0.2">
      <c r="A85" s="11"/>
      <c r="B85" s="11"/>
      <c r="C85" s="106"/>
      <c r="D85" s="106"/>
      <c r="E85" s="11"/>
      <c r="F85" s="11"/>
      <c r="G85" s="11"/>
      <c r="H85" s="11"/>
    </row>
    <row r="86" spans="1:8" ht="13.5" thickBot="1" x14ac:dyDescent="0.25">
      <c r="A86" s="17" t="s">
        <v>7</v>
      </c>
      <c r="B86" s="11"/>
      <c r="C86" s="11"/>
      <c r="D86" s="11"/>
      <c r="E86" s="11"/>
      <c r="F86" s="11"/>
      <c r="G86" s="11"/>
      <c r="H86" s="11"/>
    </row>
    <row r="87" spans="1:8" x14ac:dyDescent="0.2">
      <c r="A87" s="16"/>
      <c r="B87" s="8"/>
      <c r="C87" s="8"/>
      <c r="D87" s="27" t="s">
        <v>29</v>
      </c>
      <c r="E87" s="27" t="s">
        <v>24</v>
      </c>
      <c r="F87" s="148" t="s">
        <v>30</v>
      </c>
      <c r="G87" s="148"/>
      <c r="H87" s="149"/>
    </row>
    <row r="88" spans="1:8" x14ac:dyDescent="0.2">
      <c r="A88" s="10"/>
      <c r="B88" s="1" t="s">
        <v>151</v>
      </c>
      <c r="C88" s="1"/>
      <c r="D88" s="6">
        <v>2</v>
      </c>
      <c r="E88" s="6">
        <v>88</v>
      </c>
      <c r="F88" s="150"/>
      <c r="G88" s="150"/>
      <c r="H88" s="151"/>
    </row>
    <row r="89" spans="1:8" x14ac:dyDescent="0.2">
      <c r="A89" s="10"/>
      <c r="B89" s="1" t="s">
        <v>8</v>
      </c>
      <c r="C89" s="1"/>
      <c r="D89" s="19">
        <v>21</v>
      </c>
      <c r="E89" s="6">
        <v>49</v>
      </c>
      <c r="F89" s="150"/>
      <c r="G89" s="150"/>
      <c r="H89" s="151"/>
    </row>
    <row r="90" spans="1:8" x14ac:dyDescent="0.2">
      <c r="A90" s="10"/>
      <c r="B90" s="1" t="s">
        <v>9</v>
      </c>
      <c r="C90" s="1"/>
      <c r="D90" s="19">
        <v>7</v>
      </c>
      <c r="E90" s="6">
        <v>14</v>
      </c>
      <c r="F90" s="150"/>
      <c r="G90" s="150"/>
      <c r="H90" s="151"/>
    </row>
    <row r="91" spans="1:8" x14ac:dyDescent="0.2">
      <c r="A91" s="10"/>
      <c r="B91" s="1" t="s">
        <v>10</v>
      </c>
      <c r="C91" s="1"/>
      <c r="D91" s="19">
        <v>1</v>
      </c>
      <c r="E91" s="6">
        <v>8</v>
      </c>
      <c r="F91" s="150" t="s">
        <v>123</v>
      </c>
      <c r="G91" s="150"/>
      <c r="H91" s="151"/>
    </row>
    <row r="92" spans="1:8" x14ac:dyDescent="0.2">
      <c r="A92" s="10"/>
      <c r="B92" s="1" t="s">
        <v>11</v>
      </c>
      <c r="C92" s="1"/>
      <c r="D92" s="19">
        <v>3</v>
      </c>
      <c r="E92" s="74" t="s">
        <v>88</v>
      </c>
      <c r="F92" s="152" t="s">
        <v>148</v>
      </c>
      <c r="G92" s="153"/>
      <c r="H92" s="154"/>
    </row>
    <row r="93" spans="1:8" x14ac:dyDescent="0.2">
      <c r="A93" s="10"/>
      <c r="B93" s="2" t="s">
        <v>12</v>
      </c>
      <c r="C93" s="1"/>
      <c r="D93" s="19">
        <v>1</v>
      </c>
      <c r="E93" s="6">
        <v>14</v>
      </c>
      <c r="F93" s="150" t="s">
        <v>149</v>
      </c>
      <c r="G93" s="150"/>
      <c r="H93" s="151"/>
    </row>
    <row r="94" spans="1:8" ht="13.5" thickBot="1" x14ac:dyDescent="0.25">
      <c r="A94" s="13"/>
      <c r="B94" s="18" t="s">
        <v>13</v>
      </c>
      <c r="C94" s="18"/>
      <c r="D94" s="23">
        <v>1</v>
      </c>
      <c r="E94" s="21">
        <v>5</v>
      </c>
      <c r="F94" s="157" t="s">
        <v>144</v>
      </c>
      <c r="G94" s="157"/>
      <c r="H94" s="158"/>
    </row>
    <row r="95" spans="1:8" x14ac:dyDescent="0.2">
      <c r="A95" s="11"/>
      <c r="B95" s="11"/>
      <c r="C95" s="11"/>
      <c r="D95" s="11"/>
      <c r="E95" s="11"/>
      <c r="F95" s="11"/>
      <c r="G95" s="26"/>
      <c r="H95" s="26"/>
    </row>
    <row r="96" spans="1:8" ht="13.5" thickBot="1" x14ac:dyDescent="0.25">
      <c r="A96" s="17" t="s">
        <v>129</v>
      </c>
      <c r="B96" s="17"/>
      <c r="C96" s="17"/>
      <c r="D96" s="11"/>
      <c r="E96" s="11"/>
      <c r="F96" s="11"/>
      <c r="G96" s="26"/>
      <c r="H96" s="26"/>
    </row>
    <row r="97" spans="1:8" x14ac:dyDescent="0.2">
      <c r="A97" s="7" t="s">
        <v>128</v>
      </c>
      <c r="B97" s="86"/>
      <c r="C97" s="8"/>
      <c r="D97" s="86" t="s">
        <v>135</v>
      </c>
      <c r="E97" s="8"/>
      <c r="F97" s="8"/>
      <c r="G97" s="86" t="s">
        <v>142</v>
      </c>
      <c r="H97" s="9"/>
    </row>
    <row r="98" spans="1:8" x14ac:dyDescent="0.2">
      <c r="A98" s="120">
        <v>37145</v>
      </c>
      <c r="B98" s="11" t="s">
        <v>152</v>
      </c>
      <c r="C98" s="11"/>
      <c r="D98" s="118">
        <v>37166</v>
      </c>
      <c r="E98" s="11" t="s">
        <v>136</v>
      </c>
      <c r="F98" s="11"/>
      <c r="G98" s="11"/>
      <c r="H98" s="12"/>
    </row>
    <row r="99" spans="1:8" x14ac:dyDescent="0.2">
      <c r="A99" s="120">
        <v>37145</v>
      </c>
      <c r="B99" s="11" t="s">
        <v>153</v>
      </c>
      <c r="C99" s="11"/>
      <c r="D99" s="118">
        <v>37167</v>
      </c>
      <c r="E99" s="11" t="s">
        <v>137</v>
      </c>
      <c r="F99" s="11"/>
      <c r="G99" s="11"/>
      <c r="H99" s="12"/>
    </row>
    <row r="100" spans="1:8" x14ac:dyDescent="0.2">
      <c r="A100" s="120">
        <v>37146</v>
      </c>
      <c r="B100" s="11" t="s">
        <v>154</v>
      </c>
      <c r="C100" s="11"/>
      <c r="D100" s="118">
        <v>37168</v>
      </c>
      <c r="E100" s="11" t="s">
        <v>138</v>
      </c>
      <c r="F100" s="11"/>
      <c r="G100" s="11"/>
      <c r="H100" s="12"/>
    </row>
    <row r="101" spans="1:8" x14ac:dyDescent="0.2">
      <c r="A101" s="120">
        <v>37161</v>
      </c>
      <c r="B101" s="11" t="s">
        <v>123</v>
      </c>
      <c r="C101" s="11"/>
      <c r="D101" s="118">
        <v>37168</v>
      </c>
      <c r="E101" s="11" t="s">
        <v>143</v>
      </c>
      <c r="F101" s="11"/>
      <c r="G101" s="11"/>
      <c r="H101" s="12"/>
    </row>
    <row r="102" spans="1:8" x14ac:dyDescent="0.2">
      <c r="A102" s="119"/>
      <c r="B102" s="11"/>
      <c r="C102" s="11"/>
      <c r="D102" s="118">
        <v>37172</v>
      </c>
      <c r="E102" s="11" t="s">
        <v>139</v>
      </c>
      <c r="F102" s="11"/>
      <c r="G102" s="11"/>
      <c r="H102" s="12"/>
    </row>
    <row r="103" spans="1:8" x14ac:dyDescent="0.2">
      <c r="A103" s="10"/>
      <c r="B103" s="11"/>
      <c r="C103" s="11"/>
      <c r="D103" s="118">
        <v>37174</v>
      </c>
      <c r="E103" s="11" t="s">
        <v>140</v>
      </c>
      <c r="F103" s="11"/>
      <c r="G103" s="11"/>
      <c r="H103" s="12"/>
    </row>
    <row r="104" spans="1:8" ht="13.5" thickBot="1" x14ac:dyDescent="0.25">
      <c r="A104" s="13"/>
      <c r="B104" s="14"/>
      <c r="C104" s="14"/>
      <c r="D104" s="121">
        <v>37181</v>
      </c>
      <c r="E104" s="14" t="s">
        <v>141</v>
      </c>
      <c r="F104" s="14"/>
      <c r="G104" s="14"/>
      <c r="H104" s="15"/>
    </row>
    <row r="105" spans="1:8" x14ac:dyDescent="0.2">
      <c r="C105" s="147"/>
      <c r="D105" s="147"/>
      <c r="E105" s="147"/>
      <c r="F105" s="147"/>
      <c r="G105" s="147"/>
      <c r="H105" s="147"/>
    </row>
    <row r="106" spans="1:8" ht="13.5" thickBot="1" x14ac:dyDescent="0.25">
      <c r="A106" s="77"/>
      <c r="B106" s="77"/>
      <c r="C106" s="77"/>
      <c r="D106" s="77"/>
      <c r="E106" s="77"/>
      <c r="F106" s="77"/>
      <c r="G106" s="77"/>
      <c r="H106" s="77"/>
    </row>
    <row r="107" spans="1:8" x14ac:dyDescent="0.2">
      <c r="A107" s="7" t="s">
        <v>27</v>
      </c>
      <c r="B107" s="8"/>
      <c r="C107" s="8"/>
      <c r="D107" s="8"/>
      <c r="E107" s="8"/>
      <c r="F107" s="8"/>
      <c r="G107" s="8"/>
      <c r="H107" s="9"/>
    </row>
    <row r="108" spans="1:8" x14ac:dyDescent="0.2">
      <c r="A108" s="159" t="s">
        <v>155</v>
      </c>
      <c r="B108" s="160"/>
      <c r="C108" s="160"/>
      <c r="D108" s="160"/>
      <c r="E108" s="160"/>
      <c r="F108" s="160"/>
      <c r="G108" s="160"/>
      <c r="H108" s="161"/>
    </row>
    <row r="109" spans="1:8" x14ac:dyDescent="0.2">
      <c r="A109" s="159" t="s">
        <v>120</v>
      </c>
      <c r="B109" s="160"/>
      <c r="C109" s="160"/>
      <c r="D109" s="160"/>
      <c r="E109" s="160"/>
      <c r="F109" s="160"/>
      <c r="G109" s="160"/>
      <c r="H109" s="161"/>
    </row>
    <row r="110" spans="1:8" ht="13.5" thickBot="1" x14ac:dyDescent="0.25">
      <c r="A110" s="131" t="s">
        <v>150</v>
      </c>
      <c r="B110" s="132"/>
      <c r="C110" s="132"/>
      <c r="D110" s="132"/>
      <c r="E110" s="132"/>
      <c r="F110" s="132"/>
      <c r="G110" s="132"/>
      <c r="H110" s="133"/>
    </row>
  </sheetData>
  <mergeCells count="53">
    <mergeCell ref="A21:C21"/>
    <mergeCell ref="F21:H21"/>
    <mergeCell ref="F25:H25"/>
    <mergeCell ref="E7:F7"/>
    <mergeCell ref="G7:H7"/>
    <mergeCell ref="A52:C52"/>
    <mergeCell ref="A53:C53"/>
    <mergeCell ref="A22:C22"/>
    <mergeCell ref="A23:C23"/>
    <mergeCell ref="A24:C24"/>
    <mergeCell ref="A25:C25"/>
    <mergeCell ref="A26:C26"/>
    <mergeCell ref="A27:C27"/>
    <mergeCell ref="E72:E73"/>
    <mergeCell ref="C74:D74"/>
    <mergeCell ref="B71:H71"/>
    <mergeCell ref="C72:D73"/>
    <mergeCell ref="A66:D66"/>
    <mergeCell ref="A67:D67"/>
    <mergeCell ref="F72:F73"/>
    <mergeCell ref="C75:D75"/>
    <mergeCell ref="C76:D76"/>
    <mergeCell ref="C77:D77"/>
    <mergeCell ref="C78:D78"/>
    <mergeCell ref="A68:D68"/>
    <mergeCell ref="A64:C64"/>
    <mergeCell ref="C83:D83"/>
    <mergeCell ref="F94:H94"/>
    <mergeCell ref="A108:H108"/>
    <mergeCell ref="A109:H109"/>
    <mergeCell ref="C79:D79"/>
    <mergeCell ref="C80:D80"/>
    <mergeCell ref="C81:D81"/>
    <mergeCell ref="C82:D82"/>
    <mergeCell ref="A110:H110"/>
    <mergeCell ref="C105:H105"/>
    <mergeCell ref="F87:H87"/>
    <mergeCell ref="F91:H91"/>
    <mergeCell ref="F92:H92"/>
    <mergeCell ref="F93:H93"/>
    <mergeCell ref="F88:H88"/>
    <mergeCell ref="F89:H89"/>
    <mergeCell ref="F90:H90"/>
    <mergeCell ref="A62:H62"/>
    <mergeCell ref="A59:H59"/>
    <mergeCell ref="F22:H22"/>
    <mergeCell ref="F23:H23"/>
    <mergeCell ref="F26:H26"/>
    <mergeCell ref="A54:C54"/>
    <mergeCell ref="B55:C55"/>
    <mergeCell ref="B56:C56"/>
    <mergeCell ref="A60:H60"/>
    <mergeCell ref="A61:H61"/>
  </mergeCells>
  <phoneticPr fontId="0" type="noConversion"/>
  <pageMargins left="0.99" right="0.39" top="1" bottom="1" header="0.5" footer="0.5"/>
  <pageSetup scale="76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0"/>
  <sheetViews>
    <sheetView topLeftCell="B1" workbookViewId="0">
      <pane ySplit="4" topLeftCell="A5" activePane="bottomLeft" state="frozen"/>
      <selection activeCell="D1" sqref="D1"/>
      <selection pane="bottomLeft" activeCell="F18" activeCellId="3" sqref="F6 F7 F13:F15 F18"/>
    </sheetView>
  </sheetViews>
  <sheetFormatPr defaultRowHeight="12.75" x14ac:dyDescent="0.2"/>
  <cols>
    <col min="1" max="1" width="37.5703125" bestFit="1" customWidth="1"/>
    <col min="2" max="2" width="13.42578125" bestFit="1" customWidth="1"/>
    <col min="3" max="3" width="14.85546875" bestFit="1" customWidth="1"/>
    <col min="4" max="4" width="12.7109375" bestFit="1" customWidth="1"/>
    <col min="6" max="6" width="37.5703125" bestFit="1" customWidth="1"/>
    <col min="7" max="7" width="11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5" thickBot="1" x14ac:dyDescent="0.25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">
      <c r="A6" s="49" t="s">
        <v>53</v>
      </c>
      <c r="B6" s="50">
        <v>37158</v>
      </c>
      <c r="C6" s="51">
        <v>2</v>
      </c>
      <c r="D6" s="52">
        <v>5</v>
      </c>
      <c r="F6" t="s">
        <v>53</v>
      </c>
      <c r="G6" s="45">
        <v>37158</v>
      </c>
      <c r="H6">
        <v>1</v>
      </c>
      <c r="I6">
        <v>2</v>
      </c>
    </row>
    <row r="7" spans="1:14" x14ac:dyDescent="0.2">
      <c r="A7" s="49" t="s">
        <v>53</v>
      </c>
      <c r="B7" s="50">
        <v>37160</v>
      </c>
      <c r="C7" s="51">
        <v>1</v>
      </c>
      <c r="D7" s="52">
        <v>2</v>
      </c>
      <c r="F7" t="s">
        <v>54</v>
      </c>
      <c r="G7" s="45">
        <v>37158</v>
      </c>
      <c r="H7">
        <v>1</v>
      </c>
      <c r="I7">
        <v>2</v>
      </c>
    </row>
    <row r="8" spans="1:14" x14ac:dyDescent="0.2">
      <c r="A8" s="49" t="s">
        <v>53</v>
      </c>
      <c r="B8" s="50">
        <v>37162</v>
      </c>
      <c r="C8" s="51">
        <v>1</v>
      </c>
      <c r="D8" s="52">
        <v>1</v>
      </c>
      <c r="F8" t="s">
        <v>54</v>
      </c>
      <c r="G8" s="45">
        <v>37159</v>
      </c>
      <c r="H8">
        <v>2</v>
      </c>
      <c r="I8">
        <v>3</v>
      </c>
    </row>
    <row r="9" spans="1:14" x14ac:dyDescent="0.2">
      <c r="A9" s="46" t="s">
        <v>54</v>
      </c>
      <c r="B9" s="47">
        <v>37158</v>
      </c>
      <c r="C9" s="48">
        <v>3</v>
      </c>
      <c r="D9">
        <v>4</v>
      </c>
      <c r="F9" t="s">
        <v>54</v>
      </c>
      <c r="G9" s="45">
        <v>37160</v>
      </c>
      <c r="H9">
        <v>2</v>
      </c>
      <c r="I9">
        <v>5</v>
      </c>
    </row>
    <row r="10" spans="1:14" x14ac:dyDescent="0.2">
      <c r="A10" s="49" t="s">
        <v>54</v>
      </c>
      <c r="B10" s="50">
        <v>37159</v>
      </c>
      <c r="C10" s="51">
        <v>5</v>
      </c>
      <c r="D10" s="52">
        <v>7</v>
      </c>
      <c r="F10" s="49" t="s">
        <v>54</v>
      </c>
      <c r="G10" s="50">
        <v>37161</v>
      </c>
      <c r="H10" s="51">
        <v>4</v>
      </c>
      <c r="I10" s="52">
        <v>4</v>
      </c>
    </row>
    <row r="11" spans="1:14" x14ac:dyDescent="0.2">
      <c r="A11" s="49" t="s">
        <v>54</v>
      </c>
      <c r="B11" s="50">
        <v>37160</v>
      </c>
      <c r="C11" s="51">
        <v>5</v>
      </c>
      <c r="D11" s="52">
        <v>10</v>
      </c>
      <c r="F11" s="49" t="s">
        <v>54</v>
      </c>
      <c r="G11" s="50">
        <v>37162</v>
      </c>
      <c r="H11" s="51">
        <v>3</v>
      </c>
      <c r="I11" s="52">
        <v>4</v>
      </c>
    </row>
    <row r="12" spans="1:14" x14ac:dyDescent="0.2">
      <c r="A12" s="49" t="s">
        <v>54</v>
      </c>
      <c r="B12" s="50">
        <v>37161</v>
      </c>
      <c r="C12" s="51">
        <v>7</v>
      </c>
      <c r="D12" s="52">
        <v>7</v>
      </c>
      <c r="F12" t="s">
        <v>144</v>
      </c>
      <c r="G12" s="45">
        <v>37160</v>
      </c>
      <c r="H12">
        <v>1</v>
      </c>
      <c r="I12">
        <v>2</v>
      </c>
    </row>
    <row r="13" spans="1:14" x14ac:dyDescent="0.2">
      <c r="A13" s="49" t="s">
        <v>54</v>
      </c>
      <c r="B13" s="50">
        <v>37162</v>
      </c>
      <c r="C13" s="51">
        <v>5</v>
      </c>
      <c r="D13" s="52">
        <v>6</v>
      </c>
      <c r="F13" t="s">
        <v>144</v>
      </c>
      <c r="G13" s="45">
        <v>37162</v>
      </c>
      <c r="H13">
        <v>1</v>
      </c>
      <c r="I13">
        <v>2</v>
      </c>
    </row>
    <row r="14" spans="1:14" x14ac:dyDescent="0.2">
      <c r="A14" s="49" t="s">
        <v>144</v>
      </c>
      <c r="B14" s="50">
        <v>37160</v>
      </c>
      <c r="C14" s="51">
        <v>1</v>
      </c>
      <c r="D14" s="52">
        <v>2</v>
      </c>
      <c r="F14" t="s">
        <v>56</v>
      </c>
      <c r="G14" s="45">
        <v>37160</v>
      </c>
      <c r="H14">
        <v>1</v>
      </c>
      <c r="I14">
        <v>1</v>
      </c>
    </row>
    <row r="15" spans="1:14" x14ac:dyDescent="0.2">
      <c r="A15" s="49" t="s">
        <v>144</v>
      </c>
      <c r="B15" s="53">
        <v>37162</v>
      </c>
      <c r="C15" s="51">
        <v>1</v>
      </c>
      <c r="D15" s="52">
        <v>2</v>
      </c>
      <c r="F15" t="s">
        <v>57</v>
      </c>
      <c r="G15" s="45">
        <v>37158</v>
      </c>
      <c r="H15">
        <v>1</v>
      </c>
      <c r="I15">
        <v>1</v>
      </c>
    </row>
    <row r="16" spans="1:14" x14ac:dyDescent="0.2">
      <c r="A16" s="49" t="s">
        <v>56</v>
      </c>
      <c r="B16" s="53">
        <v>37160</v>
      </c>
      <c r="C16" s="51">
        <v>1</v>
      </c>
      <c r="D16" s="52">
        <v>1</v>
      </c>
      <c r="F16" t="s">
        <v>57</v>
      </c>
      <c r="G16" s="45">
        <v>37159</v>
      </c>
      <c r="H16">
        <v>1</v>
      </c>
      <c r="I16">
        <v>3</v>
      </c>
    </row>
    <row r="17" spans="1:9" x14ac:dyDescent="0.2">
      <c r="A17" s="49" t="s">
        <v>56</v>
      </c>
      <c r="B17" s="53">
        <v>37161</v>
      </c>
      <c r="C17" s="51">
        <v>1</v>
      </c>
      <c r="D17" s="52">
        <v>1</v>
      </c>
      <c r="F17" t="s">
        <v>57</v>
      </c>
      <c r="G17" s="45">
        <v>37160</v>
      </c>
      <c r="H17">
        <v>1</v>
      </c>
      <c r="I17">
        <v>4</v>
      </c>
    </row>
    <row r="18" spans="1:9" x14ac:dyDescent="0.2">
      <c r="A18" s="49" t="s">
        <v>56</v>
      </c>
      <c r="B18" s="53">
        <v>37162</v>
      </c>
      <c r="C18" s="51">
        <v>1</v>
      </c>
      <c r="D18" s="52">
        <v>1</v>
      </c>
      <c r="F18" t="s">
        <v>85</v>
      </c>
      <c r="G18" s="45">
        <v>37161</v>
      </c>
      <c r="H18">
        <v>1</v>
      </c>
      <c r="I18">
        <v>1</v>
      </c>
    </row>
    <row r="19" spans="1:9" x14ac:dyDescent="0.2">
      <c r="A19" s="49" t="s">
        <v>57</v>
      </c>
      <c r="B19" s="53">
        <v>37158</v>
      </c>
      <c r="C19" s="51">
        <v>1</v>
      </c>
      <c r="D19" s="52">
        <v>1</v>
      </c>
    </row>
    <row r="20" spans="1:9" x14ac:dyDescent="0.2">
      <c r="A20" s="49" t="s">
        <v>57</v>
      </c>
      <c r="B20" s="53">
        <v>37159</v>
      </c>
      <c r="C20" s="51">
        <v>2</v>
      </c>
      <c r="D20" s="52">
        <v>4</v>
      </c>
      <c r="F20" s="63" t="s">
        <v>62</v>
      </c>
      <c r="G20" s="64"/>
      <c r="H20" s="65">
        <f>SUM(H6:H19)</f>
        <v>20</v>
      </c>
      <c r="I20" s="63">
        <f>SUM(I6:I19)</f>
        <v>34</v>
      </c>
    </row>
    <row r="21" spans="1:9" x14ac:dyDescent="0.2">
      <c r="A21" s="49" t="s">
        <v>57</v>
      </c>
      <c r="B21" s="50">
        <v>37160</v>
      </c>
      <c r="C21" s="51">
        <v>1</v>
      </c>
      <c r="D21" s="52">
        <v>4</v>
      </c>
    </row>
    <row r="22" spans="1:9" x14ac:dyDescent="0.2">
      <c r="A22" s="49" t="s">
        <v>85</v>
      </c>
      <c r="B22" s="50">
        <v>37161</v>
      </c>
      <c r="C22" s="51">
        <v>2</v>
      </c>
      <c r="D22" s="52">
        <v>2</v>
      </c>
    </row>
    <row r="23" spans="1:9" ht="13.5" thickBot="1" x14ac:dyDescent="0.25">
      <c r="A23" s="54"/>
      <c r="B23" s="55"/>
      <c r="C23" s="56"/>
      <c r="D23" s="57"/>
    </row>
    <row r="24" spans="1:9" ht="13.5" thickBot="1" x14ac:dyDescent="0.25">
      <c r="A24" s="58" t="s">
        <v>58</v>
      </c>
      <c r="B24" s="59"/>
      <c r="C24" s="60">
        <f>SUM(C6:C23)</f>
        <v>40</v>
      </c>
      <c r="D24" s="60">
        <f>SUM(D6:D23)</f>
        <v>60</v>
      </c>
    </row>
    <row r="27" spans="1:9" x14ac:dyDescent="0.2">
      <c r="A27" s="61" t="s">
        <v>24</v>
      </c>
      <c r="B27" s="45"/>
      <c r="C27" s="48"/>
      <c r="F27" s="66" t="s">
        <v>24</v>
      </c>
      <c r="G27" s="64"/>
      <c r="H27" s="63"/>
      <c r="I27" s="63"/>
    </row>
    <row r="28" spans="1:9" x14ac:dyDescent="0.2">
      <c r="A28" t="s">
        <v>52</v>
      </c>
      <c r="B28" s="45">
        <v>37126</v>
      </c>
      <c r="C28" s="48">
        <v>2</v>
      </c>
      <c r="D28">
        <v>3</v>
      </c>
      <c r="F28" s="63" t="s">
        <v>52</v>
      </c>
      <c r="G28" s="64">
        <v>37126</v>
      </c>
      <c r="H28" s="63">
        <v>1</v>
      </c>
      <c r="I28" s="63">
        <v>2</v>
      </c>
    </row>
    <row r="29" spans="1:9" x14ac:dyDescent="0.2">
      <c r="A29" t="s">
        <v>52</v>
      </c>
      <c r="B29" s="45">
        <v>37139</v>
      </c>
      <c r="C29" s="48">
        <v>2</v>
      </c>
      <c r="D29">
        <v>3</v>
      </c>
      <c r="F29" s="63" t="s">
        <v>52</v>
      </c>
      <c r="G29" s="64">
        <v>37139</v>
      </c>
      <c r="H29" s="63">
        <v>1</v>
      </c>
      <c r="I29" s="63">
        <v>2</v>
      </c>
    </row>
    <row r="30" spans="1:9" x14ac:dyDescent="0.2">
      <c r="A30" t="s">
        <v>53</v>
      </c>
      <c r="B30" s="45">
        <v>37109</v>
      </c>
      <c r="C30" s="48">
        <v>4</v>
      </c>
      <c r="D30">
        <v>9</v>
      </c>
      <c r="F30" t="s">
        <v>53</v>
      </c>
      <c r="G30" s="45">
        <v>37109</v>
      </c>
      <c r="H30">
        <v>3</v>
      </c>
      <c r="I30">
        <v>7</v>
      </c>
    </row>
    <row r="31" spans="1:9" x14ac:dyDescent="0.2">
      <c r="A31" t="s">
        <v>53</v>
      </c>
      <c r="B31" s="45">
        <v>37110</v>
      </c>
      <c r="C31" s="48">
        <v>3</v>
      </c>
      <c r="D31">
        <v>4</v>
      </c>
      <c r="F31" t="s">
        <v>53</v>
      </c>
      <c r="G31" s="45">
        <v>37110</v>
      </c>
      <c r="H31">
        <v>1</v>
      </c>
      <c r="I31">
        <v>2</v>
      </c>
    </row>
    <row r="32" spans="1:9" x14ac:dyDescent="0.2">
      <c r="A32" t="s">
        <v>53</v>
      </c>
      <c r="B32" s="45">
        <v>37111</v>
      </c>
      <c r="C32" s="48">
        <v>1</v>
      </c>
      <c r="D32">
        <v>7</v>
      </c>
      <c r="F32" t="s">
        <v>53</v>
      </c>
      <c r="G32" s="45">
        <v>37112</v>
      </c>
      <c r="H32">
        <v>1</v>
      </c>
      <c r="I32">
        <v>1</v>
      </c>
    </row>
    <row r="33" spans="1:9" x14ac:dyDescent="0.2">
      <c r="A33" t="s">
        <v>53</v>
      </c>
      <c r="B33" s="45">
        <v>37112</v>
      </c>
      <c r="C33" s="48">
        <v>1</v>
      </c>
      <c r="D33">
        <v>1</v>
      </c>
      <c r="F33" t="s">
        <v>53</v>
      </c>
      <c r="G33" s="45">
        <v>37116</v>
      </c>
      <c r="H33">
        <v>1</v>
      </c>
      <c r="I33">
        <v>1</v>
      </c>
    </row>
    <row r="34" spans="1:9" x14ac:dyDescent="0.2">
      <c r="A34" t="s">
        <v>53</v>
      </c>
      <c r="B34" s="45">
        <v>37116</v>
      </c>
      <c r="C34" s="48">
        <v>1</v>
      </c>
      <c r="D34">
        <v>1</v>
      </c>
      <c r="F34" t="s">
        <v>53</v>
      </c>
      <c r="G34" s="45">
        <v>37139</v>
      </c>
      <c r="H34">
        <v>2</v>
      </c>
      <c r="I34">
        <v>4</v>
      </c>
    </row>
    <row r="35" spans="1:9" x14ac:dyDescent="0.2">
      <c r="A35" t="s">
        <v>53</v>
      </c>
      <c r="B35" s="45">
        <v>37120</v>
      </c>
      <c r="C35" s="48">
        <v>1</v>
      </c>
      <c r="D35" s="48">
        <v>2</v>
      </c>
      <c r="F35" t="s">
        <v>53</v>
      </c>
      <c r="G35" s="45">
        <v>37158</v>
      </c>
      <c r="H35">
        <v>1</v>
      </c>
      <c r="I35">
        <v>2</v>
      </c>
    </row>
    <row r="36" spans="1:9" x14ac:dyDescent="0.2">
      <c r="A36" t="s">
        <v>53</v>
      </c>
      <c r="B36" s="45">
        <v>37123</v>
      </c>
      <c r="C36" s="48">
        <v>1</v>
      </c>
      <c r="D36">
        <v>1</v>
      </c>
      <c r="F36" t="s">
        <v>54</v>
      </c>
      <c r="G36" s="45">
        <v>37109</v>
      </c>
      <c r="H36">
        <v>6</v>
      </c>
      <c r="I36">
        <v>19</v>
      </c>
    </row>
    <row r="37" spans="1:9" x14ac:dyDescent="0.2">
      <c r="A37" t="s">
        <v>53</v>
      </c>
      <c r="B37" s="45">
        <v>37125</v>
      </c>
      <c r="C37" s="48">
        <v>1</v>
      </c>
      <c r="D37">
        <v>2</v>
      </c>
      <c r="F37" t="s">
        <v>54</v>
      </c>
      <c r="G37" s="45">
        <v>37110</v>
      </c>
      <c r="H37">
        <v>4</v>
      </c>
      <c r="I37">
        <v>14</v>
      </c>
    </row>
    <row r="38" spans="1:9" x14ac:dyDescent="0.2">
      <c r="A38" t="s">
        <v>53</v>
      </c>
      <c r="B38" s="45">
        <v>37127</v>
      </c>
      <c r="C38" s="48">
        <v>1</v>
      </c>
      <c r="D38">
        <v>2</v>
      </c>
      <c r="F38" t="s">
        <v>54</v>
      </c>
      <c r="G38" s="45">
        <v>37111</v>
      </c>
      <c r="H38">
        <v>2</v>
      </c>
      <c r="I38">
        <v>3</v>
      </c>
    </row>
    <row r="39" spans="1:9" x14ac:dyDescent="0.2">
      <c r="A39" t="s">
        <v>53</v>
      </c>
      <c r="B39" s="45">
        <v>37130</v>
      </c>
      <c r="C39" s="48">
        <v>1</v>
      </c>
      <c r="D39">
        <v>3</v>
      </c>
      <c r="F39" t="s">
        <v>54</v>
      </c>
      <c r="G39" s="45">
        <v>37112</v>
      </c>
      <c r="H39">
        <v>4</v>
      </c>
      <c r="I39">
        <v>4</v>
      </c>
    </row>
    <row r="40" spans="1:9" x14ac:dyDescent="0.2">
      <c r="A40" t="s">
        <v>53</v>
      </c>
      <c r="B40" s="45">
        <v>37131</v>
      </c>
      <c r="C40" s="48">
        <v>2</v>
      </c>
      <c r="D40">
        <v>2</v>
      </c>
      <c r="F40" t="s">
        <v>54</v>
      </c>
      <c r="G40" s="45">
        <v>37113</v>
      </c>
      <c r="H40">
        <v>3</v>
      </c>
      <c r="I40">
        <v>3</v>
      </c>
    </row>
    <row r="41" spans="1:9" x14ac:dyDescent="0.2">
      <c r="A41" t="s">
        <v>53</v>
      </c>
      <c r="B41" s="45">
        <v>37132</v>
      </c>
      <c r="C41" s="48">
        <v>1</v>
      </c>
      <c r="D41">
        <v>1</v>
      </c>
      <c r="F41" t="s">
        <v>54</v>
      </c>
      <c r="G41" s="45">
        <v>37116</v>
      </c>
      <c r="H41">
        <v>3</v>
      </c>
      <c r="I41">
        <v>3</v>
      </c>
    </row>
    <row r="42" spans="1:9" x14ac:dyDescent="0.2">
      <c r="A42" t="s">
        <v>53</v>
      </c>
      <c r="B42" s="45">
        <v>37134</v>
      </c>
      <c r="C42" s="48">
        <v>1</v>
      </c>
      <c r="D42">
        <v>5</v>
      </c>
      <c r="F42" t="s">
        <v>54</v>
      </c>
      <c r="G42" s="45">
        <v>37117</v>
      </c>
      <c r="H42">
        <v>5</v>
      </c>
      <c r="I42">
        <v>5</v>
      </c>
    </row>
    <row r="43" spans="1:9" x14ac:dyDescent="0.2">
      <c r="A43" t="s">
        <v>53</v>
      </c>
      <c r="B43" s="45">
        <v>37135</v>
      </c>
      <c r="C43" s="48">
        <v>1</v>
      </c>
      <c r="D43">
        <v>1</v>
      </c>
      <c r="F43" t="s">
        <v>54</v>
      </c>
      <c r="G43" s="45">
        <v>37119</v>
      </c>
      <c r="H43">
        <v>3</v>
      </c>
      <c r="I43">
        <v>4</v>
      </c>
    </row>
    <row r="44" spans="1:9" x14ac:dyDescent="0.2">
      <c r="A44" t="s">
        <v>53</v>
      </c>
      <c r="B44" s="45">
        <v>37138</v>
      </c>
      <c r="C44" s="48">
        <v>1</v>
      </c>
      <c r="D44">
        <v>7</v>
      </c>
      <c r="F44" t="s">
        <v>54</v>
      </c>
      <c r="G44" s="45">
        <v>37120</v>
      </c>
      <c r="H44">
        <v>3</v>
      </c>
      <c r="I44">
        <v>7</v>
      </c>
    </row>
    <row r="45" spans="1:9" x14ac:dyDescent="0.2">
      <c r="A45" t="s">
        <v>53</v>
      </c>
      <c r="B45" s="45">
        <v>37139</v>
      </c>
      <c r="C45" s="48">
        <v>4</v>
      </c>
      <c r="D45">
        <v>6</v>
      </c>
      <c r="F45" t="s">
        <v>54</v>
      </c>
      <c r="G45" s="45">
        <v>37123</v>
      </c>
      <c r="H45">
        <v>4</v>
      </c>
      <c r="I45">
        <v>4</v>
      </c>
    </row>
    <row r="46" spans="1:9" x14ac:dyDescent="0.2">
      <c r="A46" t="s">
        <v>53</v>
      </c>
      <c r="B46" s="45">
        <v>37140</v>
      </c>
      <c r="C46" s="48">
        <v>1</v>
      </c>
      <c r="D46">
        <v>9</v>
      </c>
      <c r="F46" t="s">
        <v>54</v>
      </c>
      <c r="G46" s="45">
        <v>37124</v>
      </c>
      <c r="H46">
        <v>3</v>
      </c>
      <c r="I46">
        <v>4</v>
      </c>
    </row>
    <row r="47" spans="1:9" x14ac:dyDescent="0.2">
      <c r="A47" t="s">
        <v>53</v>
      </c>
      <c r="B47" s="45">
        <v>37141</v>
      </c>
      <c r="C47" s="48">
        <v>1</v>
      </c>
      <c r="D47">
        <v>3</v>
      </c>
      <c r="F47" t="s">
        <v>54</v>
      </c>
      <c r="G47" s="45">
        <v>37125</v>
      </c>
      <c r="H47">
        <v>3</v>
      </c>
      <c r="I47">
        <v>4</v>
      </c>
    </row>
    <row r="48" spans="1:9" x14ac:dyDescent="0.2">
      <c r="A48" t="s">
        <v>53</v>
      </c>
      <c r="B48" s="45">
        <v>37144</v>
      </c>
      <c r="C48" s="48">
        <v>1</v>
      </c>
      <c r="D48">
        <v>1</v>
      </c>
      <c r="F48" t="s">
        <v>54</v>
      </c>
      <c r="G48" s="45">
        <v>37126</v>
      </c>
      <c r="H48">
        <v>5</v>
      </c>
      <c r="I48">
        <v>11</v>
      </c>
    </row>
    <row r="49" spans="1:9" x14ac:dyDescent="0.2">
      <c r="A49" t="s">
        <v>53</v>
      </c>
      <c r="B49" s="45">
        <v>37149</v>
      </c>
      <c r="C49" s="48">
        <v>1</v>
      </c>
      <c r="D49">
        <v>2</v>
      </c>
      <c r="F49" t="s">
        <v>54</v>
      </c>
      <c r="G49" s="45">
        <v>37127</v>
      </c>
      <c r="H49">
        <v>2</v>
      </c>
      <c r="I49">
        <v>3</v>
      </c>
    </row>
    <row r="50" spans="1:9" x14ac:dyDescent="0.2">
      <c r="A50" t="s">
        <v>53</v>
      </c>
      <c r="B50" s="45">
        <v>37151</v>
      </c>
      <c r="C50" s="48">
        <v>1</v>
      </c>
      <c r="D50">
        <v>1</v>
      </c>
      <c r="F50" t="s">
        <v>54</v>
      </c>
      <c r="G50" s="45">
        <v>37128</v>
      </c>
      <c r="H50">
        <v>1</v>
      </c>
      <c r="I50">
        <v>3</v>
      </c>
    </row>
    <row r="51" spans="1:9" x14ac:dyDescent="0.2">
      <c r="A51" t="s">
        <v>53</v>
      </c>
      <c r="B51" s="45">
        <v>37155</v>
      </c>
      <c r="C51" s="48">
        <v>1</v>
      </c>
      <c r="D51">
        <v>3</v>
      </c>
      <c r="F51" t="s">
        <v>54</v>
      </c>
      <c r="G51" s="45">
        <v>37130</v>
      </c>
      <c r="H51">
        <v>3</v>
      </c>
      <c r="I51">
        <v>5</v>
      </c>
    </row>
    <row r="52" spans="1:9" x14ac:dyDescent="0.2">
      <c r="A52" t="s">
        <v>53</v>
      </c>
      <c r="B52" s="45">
        <v>37158</v>
      </c>
      <c r="C52" s="48">
        <v>2</v>
      </c>
      <c r="D52">
        <v>5</v>
      </c>
      <c r="F52" t="s">
        <v>54</v>
      </c>
      <c r="G52" s="45">
        <v>37131</v>
      </c>
      <c r="H52">
        <v>2</v>
      </c>
      <c r="I52">
        <v>2</v>
      </c>
    </row>
    <row r="53" spans="1:9" x14ac:dyDescent="0.2">
      <c r="A53" t="s">
        <v>53</v>
      </c>
      <c r="B53" s="45">
        <v>37160</v>
      </c>
      <c r="C53" s="48">
        <v>1</v>
      </c>
      <c r="D53">
        <v>2</v>
      </c>
      <c r="F53" t="s">
        <v>54</v>
      </c>
      <c r="G53" s="45">
        <v>37132</v>
      </c>
      <c r="H53">
        <v>3</v>
      </c>
      <c r="I53">
        <v>3</v>
      </c>
    </row>
    <row r="54" spans="1:9" x14ac:dyDescent="0.2">
      <c r="A54" t="s">
        <v>53</v>
      </c>
      <c r="B54" s="45">
        <v>37162</v>
      </c>
      <c r="C54" s="48">
        <v>1</v>
      </c>
      <c r="D54">
        <v>1</v>
      </c>
      <c r="F54" t="s">
        <v>54</v>
      </c>
      <c r="G54" s="45">
        <v>37133</v>
      </c>
      <c r="H54">
        <v>5</v>
      </c>
      <c r="I54">
        <v>6</v>
      </c>
    </row>
    <row r="55" spans="1:9" x14ac:dyDescent="0.2">
      <c r="A55" t="s">
        <v>54</v>
      </c>
      <c r="B55" s="45">
        <v>37109</v>
      </c>
      <c r="C55" s="48">
        <v>11</v>
      </c>
      <c r="D55">
        <v>30</v>
      </c>
      <c r="F55" t="s">
        <v>54</v>
      </c>
      <c r="G55" s="45">
        <v>37134</v>
      </c>
      <c r="H55">
        <v>1</v>
      </c>
      <c r="I55">
        <v>3</v>
      </c>
    </row>
    <row r="56" spans="1:9" x14ac:dyDescent="0.2">
      <c r="A56" t="s">
        <v>54</v>
      </c>
      <c r="B56" s="45">
        <v>37110</v>
      </c>
      <c r="C56" s="48">
        <v>9</v>
      </c>
      <c r="D56">
        <v>30</v>
      </c>
      <c r="F56" t="s">
        <v>54</v>
      </c>
      <c r="G56" s="45">
        <v>37138</v>
      </c>
      <c r="H56">
        <v>1</v>
      </c>
      <c r="I56">
        <v>1</v>
      </c>
    </row>
    <row r="57" spans="1:9" x14ac:dyDescent="0.2">
      <c r="A57" t="s">
        <v>54</v>
      </c>
      <c r="B57" s="45">
        <v>37111</v>
      </c>
      <c r="C57" s="48">
        <v>5</v>
      </c>
      <c r="D57">
        <v>11</v>
      </c>
      <c r="F57" t="s">
        <v>54</v>
      </c>
      <c r="G57" s="45">
        <v>37139</v>
      </c>
      <c r="H57">
        <v>4</v>
      </c>
      <c r="I57">
        <v>7</v>
      </c>
    </row>
    <row r="58" spans="1:9" x14ac:dyDescent="0.2">
      <c r="A58" t="s">
        <v>54</v>
      </c>
      <c r="B58" s="45">
        <v>37112</v>
      </c>
      <c r="C58" s="48">
        <v>7</v>
      </c>
      <c r="D58">
        <v>14</v>
      </c>
      <c r="F58" t="s">
        <v>54</v>
      </c>
      <c r="G58" s="45">
        <v>37140</v>
      </c>
      <c r="H58">
        <v>2</v>
      </c>
      <c r="I58">
        <v>2</v>
      </c>
    </row>
    <row r="59" spans="1:9" x14ac:dyDescent="0.2">
      <c r="A59" t="s">
        <v>54</v>
      </c>
      <c r="B59" s="45">
        <v>37113</v>
      </c>
      <c r="C59" s="48">
        <v>6</v>
      </c>
      <c r="D59">
        <v>9</v>
      </c>
      <c r="F59" t="s">
        <v>54</v>
      </c>
      <c r="G59" s="45">
        <v>37144</v>
      </c>
      <c r="H59">
        <v>3</v>
      </c>
      <c r="I59">
        <v>3</v>
      </c>
    </row>
    <row r="60" spans="1:9" x14ac:dyDescent="0.2">
      <c r="A60" t="s">
        <v>54</v>
      </c>
      <c r="B60" s="45">
        <v>37114</v>
      </c>
      <c r="C60" s="48">
        <v>1</v>
      </c>
      <c r="D60">
        <v>1</v>
      </c>
      <c r="F60" t="s">
        <v>54</v>
      </c>
      <c r="G60" s="45">
        <v>37146</v>
      </c>
      <c r="H60" s="46">
        <v>1</v>
      </c>
      <c r="I60" s="46">
        <v>3</v>
      </c>
    </row>
    <row r="61" spans="1:9" x14ac:dyDescent="0.2">
      <c r="A61" t="s">
        <v>54</v>
      </c>
      <c r="B61" s="45">
        <v>37115</v>
      </c>
      <c r="C61" s="48">
        <v>1</v>
      </c>
      <c r="D61">
        <v>1</v>
      </c>
      <c r="F61" t="s">
        <v>54</v>
      </c>
      <c r="G61" s="45">
        <v>37147</v>
      </c>
      <c r="H61">
        <v>2</v>
      </c>
      <c r="I61">
        <v>2</v>
      </c>
    </row>
    <row r="62" spans="1:9" x14ac:dyDescent="0.2">
      <c r="A62" t="s">
        <v>54</v>
      </c>
      <c r="B62" s="45">
        <v>37116</v>
      </c>
      <c r="C62" s="48">
        <v>6</v>
      </c>
      <c r="D62">
        <v>12</v>
      </c>
      <c r="F62" t="s">
        <v>54</v>
      </c>
      <c r="G62" s="45">
        <v>37149</v>
      </c>
      <c r="H62">
        <v>1</v>
      </c>
      <c r="I62">
        <v>2</v>
      </c>
    </row>
    <row r="63" spans="1:9" x14ac:dyDescent="0.2">
      <c r="A63" t="s">
        <v>54</v>
      </c>
      <c r="B63" s="45">
        <v>37117</v>
      </c>
      <c r="C63" s="48">
        <v>9</v>
      </c>
      <c r="D63">
        <v>11</v>
      </c>
      <c r="F63" t="s">
        <v>54</v>
      </c>
      <c r="G63" s="45">
        <v>37150</v>
      </c>
      <c r="H63">
        <v>1</v>
      </c>
      <c r="I63">
        <v>1</v>
      </c>
    </row>
    <row r="64" spans="1:9" x14ac:dyDescent="0.2">
      <c r="A64" t="s">
        <v>54</v>
      </c>
      <c r="B64" s="45">
        <v>37118</v>
      </c>
      <c r="C64" s="48">
        <v>3</v>
      </c>
      <c r="D64">
        <v>9</v>
      </c>
      <c r="F64" t="s">
        <v>54</v>
      </c>
      <c r="G64" s="45">
        <v>37151</v>
      </c>
      <c r="H64">
        <v>3</v>
      </c>
      <c r="I64">
        <v>6</v>
      </c>
    </row>
    <row r="65" spans="1:9" x14ac:dyDescent="0.2">
      <c r="A65" t="s">
        <v>54</v>
      </c>
      <c r="B65" s="45">
        <v>37119</v>
      </c>
      <c r="C65" s="48">
        <v>6</v>
      </c>
      <c r="D65">
        <v>10</v>
      </c>
      <c r="F65" t="s">
        <v>54</v>
      </c>
      <c r="G65" s="45">
        <v>37152</v>
      </c>
      <c r="H65">
        <v>1</v>
      </c>
      <c r="I65">
        <v>1</v>
      </c>
    </row>
    <row r="66" spans="1:9" x14ac:dyDescent="0.2">
      <c r="A66" t="s">
        <v>54</v>
      </c>
      <c r="B66" s="45">
        <v>37120</v>
      </c>
      <c r="C66" s="48">
        <v>5</v>
      </c>
      <c r="D66">
        <v>11</v>
      </c>
      <c r="F66" t="s">
        <v>54</v>
      </c>
      <c r="G66" s="45">
        <v>37153</v>
      </c>
      <c r="H66" s="46">
        <v>1</v>
      </c>
      <c r="I66" s="46">
        <v>1</v>
      </c>
    </row>
    <row r="67" spans="1:9" x14ac:dyDescent="0.2">
      <c r="A67" t="s">
        <v>54</v>
      </c>
      <c r="B67" s="45">
        <v>37121</v>
      </c>
      <c r="C67" s="48">
        <v>2</v>
      </c>
      <c r="D67">
        <v>2</v>
      </c>
      <c r="F67" t="s">
        <v>54</v>
      </c>
      <c r="G67" s="45">
        <v>37155</v>
      </c>
      <c r="H67" s="46">
        <v>1</v>
      </c>
      <c r="I67" s="46">
        <v>1</v>
      </c>
    </row>
    <row r="68" spans="1:9" x14ac:dyDescent="0.2">
      <c r="A68" t="s">
        <v>54</v>
      </c>
      <c r="B68" s="45">
        <v>37123</v>
      </c>
      <c r="C68" s="48">
        <v>7</v>
      </c>
      <c r="D68">
        <v>10</v>
      </c>
      <c r="F68" t="s">
        <v>54</v>
      </c>
      <c r="G68" s="45">
        <v>37158</v>
      </c>
      <c r="H68">
        <v>1</v>
      </c>
      <c r="I68">
        <v>2</v>
      </c>
    </row>
    <row r="69" spans="1:9" x14ac:dyDescent="0.2">
      <c r="A69" t="s">
        <v>54</v>
      </c>
      <c r="B69" s="45">
        <v>37124</v>
      </c>
      <c r="C69" s="48">
        <v>5</v>
      </c>
      <c r="D69">
        <v>7</v>
      </c>
      <c r="F69" t="s">
        <v>54</v>
      </c>
      <c r="G69" s="45">
        <v>37159</v>
      </c>
      <c r="H69">
        <v>2</v>
      </c>
      <c r="I69">
        <v>3</v>
      </c>
    </row>
    <row r="70" spans="1:9" x14ac:dyDescent="0.2">
      <c r="A70" t="s">
        <v>54</v>
      </c>
      <c r="B70" s="45">
        <v>37125</v>
      </c>
      <c r="C70" s="48">
        <v>5</v>
      </c>
      <c r="D70">
        <v>7</v>
      </c>
      <c r="F70" t="s">
        <v>54</v>
      </c>
      <c r="G70" s="45">
        <v>37160</v>
      </c>
      <c r="H70">
        <v>2</v>
      </c>
      <c r="I70">
        <v>5</v>
      </c>
    </row>
    <row r="71" spans="1:9" x14ac:dyDescent="0.2">
      <c r="A71" t="s">
        <v>54</v>
      </c>
      <c r="B71" s="45">
        <v>37126</v>
      </c>
      <c r="C71" s="48">
        <v>8</v>
      </c>
      <c r="D71">
        <v>21</v>
      </c>
      <c r="F71" t="s">
        <v>54</v>
      </c>
      <c r="G71" s="45">
        <v>37161</v>
      </c>
      <c r="H71">
        <v>4</v>
      </c>
      <c r="I71">
        <v>4</v>
      </c>
    </row>
    <row r="72" spans="1:9" x14ac:dyDescent="0.2">
      <c r="A72" t="s">
        <v>54</v>
      </c>
      <c r="B72" s="45">
        <v>37127</v>
      </c>
      <c r="C72" s="48">
        <v>4</v>
      </c>
      <c r="D72">
        <v>7</v>
      </c>
      <c r="F72" t="s">
        <v>54</v>
      </c>
      <c r="G72" s="45">
        <v>37162</v>
      </c>
      <c r="H72">
        <v>3</v>
      </c>
      <c r="I72">
        <v>4</v>
      </c>
    </row>
    <row r="73" spans="1:9" x14ac:dyDescent="0.2">
      <c r="A73" t="s">
        <v>54</v>
      </c>
      <c r="B73" s="45">
        <v>37128</v>
      </c>
      <c r="C73" s="48">
        <v>3</v>
      </c>
      <c r="D73">
        <v>6</v>
      </c>
      <c r="F73" t="s">
        <v>59</v>
      </c>
      <c r="G73" s="45">
        <v>37109</v>
      </c>
      <c r="H73">
        <v>1</v>
      </c>
      <c r="I73">
        <v>1</v>
      </c>
    </row>
    <row r="74" spans="1:9" x14ac:dyDescent="0.2">
      <c r="A74" t="s">
        <v>54</v>
      </c>
      <c r="B74" s="45">
        <v>37130</v>
      </c>
      <c r="C74" s="62">
        <v>5</v>
      </c>
      <c r="D74" s="62">
        <v>9</v>
      </c>
      <c r="F74" t="s">
        <v>59</v>
      </c>
      <c r="G74" s="45">
        <v>37123</v>
      </c>
      <c r="H74">
        <v>1</v>
      </c>
      <c r="I74">
        <v>1</v>
      </c>
    </row>
    <row r="75" spans="1:9" x14ac:dyDescent="0.2">
      <c r="A75" t="s">
        <v>54</v>
      </c>
      <c r="B75" s="45">
        <v>37131</v>
      </c>
      <c r="C75" s="48">
        <v>6</v>
      </c>
      <c r="D75">
        <v>9</v>
      </c>
      <c r="F75" t="s">
        <v>59</v>
      </c>
      <c r="G75" s="45">
        <v>37126</v>
      </c>
      <c r="H75">
        <v>1</v>
      </c>
      <c r="I75">
        <v>2</v>
      </c>
    </row>
    <row r="76" spans="1:9" x14ac:dyDescent="0.2">
      <c r="A76" t="s">
        <v>54</v>
      </c>
      <c r="B76" s="45">
        <v>37132</v>
      </c>
      <c r="C76" s="48">
        <v>4</v>
      </c>
      <c r="D76">
        <v>5</v>
      </c>
      <c r="F76" t="s">
        <v>59</v>
      </c>
      <c r="G76" s="45">
        <v>37154</v>
      </c>
      <c r="H76">
        <v>1</v>
      </c>
      <c r="I76">
        <v>2</v>
      </c>
    </row>
    <row r="77" spans="1:9" x14ac:dyDescent="0.2">
      <c r="A77" t="s">
        <v>54</v>
      </c>
      <c r="B77" s="45">
        <v>37133</v>
      </c>
      <c r="C77" s="48">
        <v>8</v>
      </c>
      <c r="D77">
        <v>9</v>
      </c>
      <c r="F77" t="s">
        <v>144</v>
      </c>
      <c r="G77" s="45">
        <v>37160</v>
      </c>
      <c r="H77">
        <v>1</v>
      </c>
      <c r="I77">
        <v>2</v>
      </c>
    </row>
    <row r="78" spans="1:9" x14ac:dyDescent="0.2">
      <c r="A78" t="s">
        <v>54</v>
      </c>
      <c r="B78" s="45">
        <v>37134</v>
      </c>
      <c r="C78" s="48">
        <v>5</v>
      </c>
      <c r="D78">
        <v>10</v>
      </c>
      <c r="F78" t="s">
        <v>144</v>
      </c>
      <c r="G78" s="45">
        <v>37162</v>
      </c>
      <c r="H78">
        <v>1</v>
      </c>
      <c r="I78">
        <v>2</v>
      </c>
    </row>
    <row r="79" spans="1:9" x14ac:dyDescent="0.2">
      <c r="A79" t="s">
        <v>54</v>
      </c>
      <c r="B79" s="45">
        <v>37135</v>
      </c>
      <c r="C79" s="48">
        <v>1</v>
      </c>
      <c r="D79">
        <v>1</v>
      </c>
      <c r="F79" t="s">
        <v>60</v>
      </c>
      <c r="G79" s="45">
        <v>37110</v>
      </c>
      <c r="H79">
        <v>1</v>
      </c>
      <c r="I79">
        <v>4</v>
      </c>
    </row>
    <row r="80" spans="1:9" x14ac:dyDescent="0.2">
      <c r="A80" t="s">
        <v>54</v>
      </c>
      <c r="B80" s="45">
        <v>37138</v>
      </c>
      <c r="C80" s="48">
        <v>3</v>
      </c>
      <c r="D80">
        <v>7</v>
      </c>
      <c r="F80" t="s">
        <v>60</v>
      </c>
      <c r="G80" s="45">
        <v>37111</v>
      </c>
      <c r="H80">
        <v>1</v>
      </c>
      <c r="I80">
        <v>4</v>
      </c>
    </row>
    <row r="81" spans="1:9" x14ac:dyDescent="0.2">
      <c r="A81" t="s">
        <v>54</v>
      </c>
      <c r="B81" s="45">
        <v>37139</v>
      </c>
      <c r="C81" s="48">
        <v>6</v>
      </c>
      <c r="D81" s="48">
        <v>10</v>
      </c>
      <c r="F81" t="s">
        <v>60</v>
      </c>
      <c r="G81" s="45">
        <v>37144</v>
      </c>
      <c r="H81">
        <v>1</v>
      </c>
      <c r="I81">
        <v>1</v>
      </c>
    </row>
    <row r="82" spans="1:9" x14ac:dyDescent="0.2">
      <c r="A82" t="s">
        <v>54</v>
      </c>
      <c r="B82" s="45">
        <v>37140</v>
      </c>
      <c r="C82" s="48">
        <v>4</v>
      </c>
      <c r="D82">
        <v>5</v>
      </c>
      <c r="F82" t="s">
        <v>55</v>
      </c>
      <c r="G82" s="45">
        <v>37112</v>
      </c>
      <c r="H82">
        <v>1</v>
      </c>
      <c r="I82">
        <v>1</v>
      </c>
    </row>
    <row r="83" spans="1:9" x14ac:dyDescent="0.2">
      <c r="A83" t="s">
        <v>54</v>
      </c>
      <c r="B83" s="45">
        <v>37141</v>
      </c>
      <c r="C83" s="48">
        <v>3</v>
      </c>
      <c r="D83">
        <v>4</v>
      </c>
      <c r="F83" t="s">
        <v>55</v>
      </c>
      <c r="G83" s="45">
        <v>37138</v>
      </c>
      <c r="H83">
        <v>1</v>
      </c>
      <c r="I83">
        <v>1</v>
      </c>
    </row>
    <row r="84" spans="1:9" x14ac:dyDescent="0.2">
      <c r="A84" t="s">
        <v>54</v>
      </c>
      <c r="B84" s="45">
        <v>37144</v>
      </c>
      <c r="C84" s="48">
        <v>7</v>
      </c>
      <c r="D84">
        <v>7</v>
      </c>
      <c r="F84" t="s">
        <v>61</v>
      </c>
      <c r="G84" s="45">
        <v>37110</v>
      </c>
      <c r="H84">
        <v>1</v>
      </c>
      <c r="I84">
        <v>1</v>
      </c>
    </row>
    <row r="85" spans="1:9" x14ac:dyDescent="0.2">
      <c r="A85" t="s">
        <v>54</v>
      </c>
      <c r="B85" s="45">
        <v>37145</v>
      </c>
      <c r="C85" s="48">
        <v>1</v>
      </c>
      <c r="D85">
        <v>1</v>
      </c>
      <c r="F85" t="s">
        <v>56</v>
      </c>
      <c r="G85" s="45">
        <v>37110</v>
      </c>
      <c r="H85">
        <v>1</v>
      </c>
      <c r="I85">
        <v>1</v>
      </c>
    </row>
    <row r="86" spans="1:9" x14ac:dyDescent="0.2">
      <c r="A86" t="s">
        <v>54</v>
      </c>
      <c r="B86" s="45">
        <v>37146</v>
      </c>
      <c r="C86" s="48">
        <v>2</v>
      </c>
      <c r="D86">
        <v>4</v>
      </c>
      <c r="F86" t="s">
        <v>56</v>
      </c>
      <c r="G86" s="45">
        <v>37111</v>
      </c>
      <c r="H86">
        <v>1</v>
      </c>
      <c r="I86">
        <v>2</v>
      </c>
    </row>
    <row r="87" spans="1:9" x14ac:dyDescent="0.2">
      <c r="A87" t="s">
        <v>54</v>
      </c>
      <c r="B87" s="45">
        <v>37147</v>
      </c>
      <c r="C87" s="48">
        <v>5</v>
      </c>
      <c r="D87">
        <v>6</v>
      </c>
      <c r="F87" t="s">
        <v>56</v>
      </c>
      <c r="G87" s="45">
        <v>37112</v>
      </c>
      <c r="H87">
        <v>1</v>
      </c>
      <c r="I87">
        <v>2</v>
      </c>
    </row>
    <row r="88" spans="1:9" x14ac:dyDescent="0.2">
      <c r="A88" t="s">
        <v>54</v>
      </c>
      <c r="B88" s="45">
        <v>37148</v>
      </c>
      <c r="C88" s="48">
        <v>2</v>
      </c>
      <c r="D88">
        <v>3</v>
      </c>
      <c r="F88" t="s">
        <v>56</v>
      </c>
      <c r="G88" s="45">
        <v>37140</v>
      </c>
      <c r="H88">
        <v>1</v>
      </c>
      <c r="I88">
        <v>3</v>
      </c>
    </row>
    <row r="89" spans="1:9" x14ac:dyDescent="0.2">
      <c r="A89" t="s">
        <v>54</v>
      </c>
      <c r="B89" s="45">
        <v>37149</v>
      </c>
      <c r="C89" s="48">
        <v>2</v>
      </c>
      <c r="D89">
        <v>3</v>
      </c>
      <c r="F89" t="s">
        <v>56</v>
      </c>
      <c r="G89" s="45">
        <v>37141</v>
      </c>
      <c r="H89">
        <v>2</v>
      </c>
      <c r="I89">
        <v>2</v>
      </c>
    </row>
    <row r="90" spans="1:9" x14ac:dyDescent="0.2">
      <c r="A90" t="s">
        <v>54</v>
      </c>
      <c r="B90" s="45">
        <v>37150</v>
      </c>
      <c r="C90" s="48">
        <v>1</v>
      </c>
      <c r="D90">
        <v>1</v>
      </c>
      <c r="F90" t="s">
        <v>56</v>
      </c>
      <c r="G90" s="45">
        <v>37160</v>
      </c>
      <c r="H90">
        <v>1</v>
      </c>
      <c r="I90">
        <v>1</v>
      </c>
    </row>
    <row r="91" spans="1:9" x14ac:dyDescent="0.2">
      <c r="A91" t="s">
        <v>54</v>
      </c>
      <c r="B91" s="45">
        <v>37151</v>
      </c>
      <c r="C91" s="48">
        <v>4</v>
      </c>
      <c r="D91">
        <v>7</v>
      </c>
      <c r="F91" t="s">
        <v>57</v>
      </c>
      <c r="G91" s="45">
        <v>37109</v>
      </c>
      <c r="H91">
        <v>2</v>
      </c>
      <c r="I91">
        <v>4</v>
      </c>
    </row>
    <row r="92" spans="1:9" x14ac:dyDescent="0.2">
      <c r="A92" t="s">
        <v>54</v>
      </c>
      <c r="B92" s="45">
        <v>37152</v>
      </c>
      <c r="C92" s="48">
        <v>3</v>
      </c>
      <c r="D92">
        <v>4</v>
      </c>
      <c r="F92" t="s">
        <v>57</v>
      </c>
      <c r="G92" s="45">
        <v>37110</v>
      </c>
      <c r="H92">
        <v>4</v>
      </c>
      <c r="I92">
        <v>8</v>
      </c>
    </row>
    <row r="93" spans="1:9" x14ac:dyDescent="0.2">
      <c r="A93" t="s">
        <v>54</v>
      </c>
      <c r="B93" s="45">
        <v>37153</v>
      </c>
      <c r="C93" s="48">
        <v>3</v>
      </c>
      <c r="D93">
        <v>7</v>
      </c>
      <c r="F93" t="s">
        <v>57</v>
      </c>
      <c r="G93" s="45">
        <v>37111</v>
      </c>
      <c r="H93">
        <v>4</v>
      </c>
      <c r="I93">
        <v>5</v>
      </c>
    </row>
    <row r="94" spans="1:9" x14ac:dyDescent="0.2">
      <c r="A94" t="s">
        <v>54</v>
      </c>
      <c r="B94" s="45">
        <v>37154</v>
      </c>
      <c r="C94" s="48">
        <v>2</v>
      </c>
      <c r="D94">
        <v>5</v>
      </c>
      <c r="F94" t="s">
        <v>57</v>
      </c>
      <c r="G94" s="45">
        <v>37112</v>
      </c>
      <c r="H94">
        <v>1</v>
      </c>
      <c r="I94">
        <v>1</v>
      </c>
    </row>
    <row r="95" spans="1:9" x14ac:dyDescent="0.2">
      <c r="A95" t="s">
        <v>54</v>
      </c>
      <c r="B95" s="45">
        <v>37155</v>
      </c>
      <c r="C95" s="48">
        <v>3</v>
      </c>
      <c r="D95">
        <v>5</v>
      </c>
      <c r="F95" t="s">
        <v>57</v>
      </c>
      <c r="G95" s="45">
        <v>37113</v>
      </c>
      <c r="H95">
        <v>1</v>
      </c>
      <c r="I95">
        <v>1</v>
      </c>
    </row>
    <row r="96" spans="1:9" x14ac:dyDescent="0.2">
      <c r="A96" t="s">
        <v>54</v>
      </c>
      <c r="B96" s="45">
        <v>37158</v>
      </c>
      <c r="C96" s="48">
        <v>3</v>
      </c>
      <c r="D96">
        <v>4</v>
      </c>
      <c r="F96" t="s">
        <v>57</v>
      </c>
      <c r="G96" s="45">
        <v>37117</v>
      </c>
      <c r="H96">
        <v>1</v>
      </c>
      <c r="I96">
        <v>1</v>
      </c>
    </row>
    <row r="97" spans="1:9" x14ac:dyDescent="0.2">
      <c r="A97" t="s">
        <v>54</v>
      </c>
      <c r="B97" s="45">
        <v>37159</v>
      </c>
      <c r="C97" s="48">
        <v>5</v>
      </c>
      <c r="D97">
        <v>7</v>
      </c>
      <c r="F97" t="s">
        <v>57</v>
      </c>
      <c r="G97" s="45">
        <v>37118</v>
      </c>
      <c r="H97">
        <v>1</v>
      </c>
      <c r="I97">
        <v>1</v>
      </c>
    </row>
    <row r="98" spans="1:9" x14ac:dyDescent="0.2">
      <c r="A98" t="s">
        <v>54</v>
      </c>
      <c r="B98" s="45">
        <v>37160</v>
      </c>
      <c r="C98" s="48">
        <v>5</v>
      </c>
      <c r="D98">
        <v>10</v>
      </c>
      <c r="F98" t="s">
        <v>57</v>
      </c>
      <c r="G98" s="45">
        <v>37119</v>
      </c>
      <c r="H98">
        <v>1</v>
      </c>
      <c r="I98">
        <v>1</v>
      </c>
    </row>
    <row r="99" spans="1:9" x14ac:dyDescent="0.2">
      <c r="A99" t="s">
        <v>54</v>
      </c>
      <c r="B99" s="45">
        <v>37161</v>
      </c>
      <c r="C99" s="48">
        <v>7</v>
      </c>
      <c r="D99">
        <v>7</v>
      </c>
      <c r="F99" t="s">
        <v>57</v>
      </c>
      <c r="G99" s="45">
        <v>37124</v>
      </c>
      <c r="H99">
        <v>2</v>
      </c>
      <c r="I99">
        <v>3</v>
      </c>
    </row>
    <row r="100" spans="1:9" x14ac:dyDescent="0.2">
      <c r="A100" t="s">
        <v>54</v>
      </c>
      <c r="B100" s="45">
        <v>37162</v>
      </c>
      <c r="C100">
        <v>5</v>
      </c>
      <c r="D100">
        <v>6</v>
      </c>
      <c r="F100" t="s">
        <v>57</v>
      </c>
      <c r="G100" s="45">
        <v>37125</v>
      </c>
      <c r="H100">
        <v>2</v>
      </c>
      <c r="I100">
        <v>2</v>
      </c>
    </row>
    <row r="101" spans="1:9" x14ac:dyDescent="0.2">
      <c r="A101" t="s">
        <v>59</v>
      </c>
      <c r="B101" s="45">
        <v>37109</v>
      </c>
      <c r="C101">
        <v>1</v>
      </c>
      <c r="D101">
        <v>1</v>
      </c>
      <c r="F101" t="s">
        <v>57</v>
      </c>
      <c r="G101" s="45">
        <v>37126</v>
      </c>
      <c r="H101">
        <v>1</v>
      </c>
      <c r="I101">
        <v>1</v>
      </c>
    </row>
    <row r="102" spans="1:9" x14ac:dyDescent="0.2">
      <c r="A102" t="s">
        <v>59</v>
      </c>
      <c r="B102" s="45">
        <v>37123</v>
      </c>
      <c r="C102">
        <v>1</v>
      </c>
      <c r="D102">
        <v>1</v>
      </c>
      <c r="F102" t="s">
        <v>57</v>
      </c>
      <c r="G102" s="45">
        <v>37127</v>
      </c>
      <c r="H102">
        <v>1</v>
      </c>
      <c r="I102">
        <v>1</v>
      </c>
    </row>
    <row r="103" spans="1:9" x14ac:dyDescent="0.2">
      <c r="A103" t="s">
        <v>59</v>
      </c>
      <c r="B103" s="45">
        <v>37126</v>
      </c>
      <c r="C103" s="48">
        <v>1</v>
      </c>
      <c r="D103">
        <v>2</v>
      </c>
      <c r="F103" t="s">
        <v>57</v>
      </c>
      <c r="G103" s="45">
        <v>37130</v>
      </c>
      <c r="H103">
        <v>2</v>
      </c>
      <c r="I103">
        <v>3</v>
      </c>
    </row>
    <row r="104" spans="1:9" x14ac:dyDescent="0.2">
      <c r="A104" t="s">
        <v>59</v>
      </c>
      <c r="B104" s="45">
        <v>37154</v>
      </c>
      <c r="C104">
        <v>1</v>
      </c>
      <c r="D104">
        <v>2</v>
      </c>
      <c r="F104" t="s">
        <v>57</v>
      </c>
      <c r="G104" s="45">
        <v>37131</v>
      </c>
      <c r="H104">
        <v>1</v>
      </c>
      <c r="I104">
        <v>2</v>
      </c>
    </row>
    <row r="105" spans="1:9" x14ac:dyDescent="0.2">
      <c r="A105" t="s">
        <v>144</v>
      </c>
      <c r="B105" s="45">
        <v>37160</v>
      </c>
      <c r="C105">
        <v>1</v>
      </c>
      <c r="D105">
        <v>2</v>
      </c>
      <c r="F105" t="s">
        <v>57</v>
      </c>
      <c r="G105" s="45">
        <v>37132</v>
      </c>
      <c r="H105">
        <v>1</v>
      </c>
      <c r="I105">
        <v>1</v>
      </c>
    </row>
    <row r="106" spans="1:9" x14ac:dyDescent="0.2">
      <c r="A106" t="s">
        <v>144</v>
      </c>
      <c r="B106" s="45">
        <v>37162</v>
      </c>
      <c r="C106">
        <v>1</v>
      </c>
      <c r="D106">
        <v>2</v>
      </c>
      <c r="F106" t="s">
        <v>57</v>
      </c>
      <c r="G106" s="45">
        <v>37133</v>
      </c>
      <c r="H106">
        <v>2</v>
      </c>
      <c r="I106">
        <v>4</v>
      </c>
    </row>
    <row r="107" spans="1:9" x14ac:dyDescent="0.2">
      <c r="A107" t="s">
        <v>60</v>
      </c>
      <c r="B107" s="45">
        <v>37110</v>
      </c>
      <c r="C107" s="48">
        <v>1</v>
      </c>
      <c r="D107">
        <v>4</v>
      </c>
      <c r="F107" t="s">
        <v>57</v>
      </c>
      <c r="G107" s="45">
        <v>37134</v>
      </c>
      <c r="H107">
        <v>1</v>
      </c>
      <c r="I107">
        <v>1</v>
      </c>
    </row>
    <row r="108" spans="1:9" x14ac:dyDescent="0.2">
      <c r="A108" t="s">
        <v>60</v>
      </c>
      <c r="B108" s="45">
        <v>37111</v>
      </c>
      <c r="C108">
        <v>1</v>
      </c>
      <c r="D108">
        <v>4</v>
      </c>
      <c r="F108" t="s">
        <v>57</v>
      </c>
      <c r="G108" s="45">
        <v>37138</v>
      </c>
      <c r="H108">
        <v>1</v>
      </c>
      <c r="I108">
        <v>2</v>
      </c>
    </row>
    <row r="109" spans="1:9" x14ac:dyDescent="0.2">
      <c r="A109" t="s">
        <v>60</v>
      </c>
      <c r="B109" s="45">
        <v>37144</v>
      </c>
      <c r="C109">
        <v>1</v>
      </c>
      <c r="D109">
        <v>1</v>
      </c>
      <c r="F109" t="s">
        <v>57</v>
      </c>
      <c r="G109" s="45">
        <v>37139</v>
      </c>
      <c r="H109">
        <v>1</v>
      </c>
      <c r="I109">
        <v>1</v>
      </c>
    </row>
    <row r="110" spans="1:9" x14ac:dyDescent="0.2">
      <c r="A110" t="s">
        <v>55</v>
      </c>
      <c r="B110" s="45">
        <v>37112</v>
      </c>
      <c r="C110">
        <v>1</v>
      </c>
      <c r="D110">
        <v>1</v>
      </c>
      <c r="F110" t="s">
        <v>57</v>
      </c>
      <c r="G110" s="45">
        <v>37140</v>
      </c>
      <c r="H110">
        <v>1</v>
      </c>
      <c r="I110">
        <v>1</v>
      </c>
    </row>
    <row r="111" spans="1:9" x14ac:dyDescent="0.2">
      <c r="A111" t="s">
        <v>55</v>
      </c>
      <c r="B111" s="45">
        <v>37138</v>
      </c>
      <c r="C111" s="48">
        <v>1</v>
      </c>
      <c r="D111">
        <v>1</v>
      </c>
      <c r="F111" t="s">
        <v>57</v>
      </c>
      <c r="G111" s="45">
        <v>37141</v>
      </c>
      <c r="H111">
        <v>1</v>
      </c>
      <c r="I111">
        <v>2</v>
      </c>
    </row>
    <row r="112" spans="1:9" x14ac:dyDescent="0.2">
      <c r="A112" t="s">
        <v>61</v>
      </c>
      <c r="B112" s="45">
        <v>37110</v>
      </c>
      <c r="C112">
        <v>1</v>
      </c>
      <c r="D112">
        <v>1</v>
      </c>
      <c r="F112" t="s">
        <v>57</v>
      </c>
      <c r="G112" s="45">
        <v>37144</v>
      </c>
      <c r="H112">
        <v>1</v>
      </c>
      <c r="I112">
        <v>1</v>
      </c>
    </row>
    <row r="113" spans="1:9" x14ac:dyDescent="0.2">
      <c r="A113" t="s">
        <v>56</v>
      </c>
      <c r="B113" s="45">
        <v>37109</v>
      </c>
      <c r="C113">
        <v>1</v>
      </c>
      <c r="D113">
        <v>5</v>
      </c>
      <c r="F113" t="s">
        <v>57</v>
      </c>
      <c r="G113" s="45">
        <v>37147</v>
      </c>
      <c r="H113">
        <v>1</v>
      </c>
      <c r="I113">
        <v>1</v>
      </c>
    </row>
    <row r="114" spans="1:9" x14ac:dyDescent="0.2">
      <c r="A114" t="s">
        <v>56</v>
      </c>
      <c r="B114" s="45">
        <v>37110</v>
      </c>
      <c r="C114">
        <v>3</v>
      </c>
      <c r="D114">
        <v>7</v>
      </c>
      <c r="F114" t="s">
        <v>57</v>
      </c>
      <c r="G114" s="45">
        <v>37148</v>
      </c>
      <c r="H114">
        <v>1</v>
      </c>
      <c r="I114">
        <v>1</v>
      </c>
    </row>
    <row r="115" spans="1:9" x14ac:dyDescent="0.2">
      <c r="A115" t="s">
        <v>56</v>
      </c>
      <c r="B115" s="45">
        <v>37111</v>
      </c>
      <c r="C115" s="48">
        <v>1</v>
      </c>
      <c r="D115">
        <v>2</v>
      </c>
      <c r="F115" t="s">
        <v>57</v>
      </c>
      <c r="G115" s="45">
        <v>37151</v>
      </c>
      <c r="H115">
        <v>1</v>
      </c>
      <c r="I115">
        <v>1</v>
      </c>
    </row>
    <row r="116" spans="1:9" x14ac:dyDescent="0.2">
      <c r="A116" t="s">
        <v>56</v>
      </c>
      <c r="B116" s="45">
        <v>37112</v>
      </c>
      <c r="C116">
        <v>2</v>
      </c>
      <c r="D116">
        <v>3</v>
      </c>
      <c r="F116" t="s">
        <v>57</v>
      </c>
      <c r="G116" s="45">
        <v>37153</v>
      </c>
      <c r="H116">
        <v>1</v>
      </c>
      <c r="I116">
        <v>1</v>
      </c>
    </row>
    <row r="117" spans="1:9" x14ac:dyDescent="0.2">
      <c r="A117" t="s">
        <v>56</v>
      </c>
      <c r="B117" s="45">
        <v>37113</v>
      </c>
      <c r="C117">
        <v>1</v>
      </c>
      <c r="D117">
        <v>1</v>
      </c>
      <c r="F117" t="s">
        <v>57</v>
      </c>
      <c r="G117" s="45">
        <v>37154</v>
      </c>
      <c r="H117">
        <v>1</v>
      </c>
      <c r="I117">
        <v>1</v>
      </c>
    </row>
    <row r="118" spans="1:9" x14ac:dyDescent="0.2">
      <c r="A118" t="s">
        <v>56</v>
      </c>
      <c r="B118" s="45">
        <v>37125</v>
      </c>
      <c r="C118">
        <v>1</v>
      </c>
      <c r="D118">
        <v>1</v>
      </c>
      <c r="F118" t="s">
        <v>57</v>
      </c>
      <c r="G118" s="45">
        <v>37155</v>
      </c>
      <c r="H118">
        <v>1</v>
      </c>
      <c r="I118">
        <v>1</v>
      </c>
    </row>
    <row r="119" spans="1:9" x14ac:dyDescent="0.2">
      <c r="A119" t="s">
        <v>56</v>
      </c>
      <c r="B119" s="45">
        <v>37138</v>
      </c>
      <c r="C119">
        <v>1</v>
      </c>
      <c r="D119">
        <v>1</v>
      </c>
      <c r="F119" t="s">
        <v>57</v>
      </c>
      <c r="G119" s="45">
        <v>37158</v>
      </c>
      <c r="H119">
        <v>1</v>
      </c>
      <c r="I119">
        <v>1</v>
      </c>
    </row>
    <row r="120" spans="1:9" x14ac:dyDescent="0.2">
      <c r="A120" t="s">
        <v>56</v>
      </c>
      <c r="B120" s="45">
        <v>37140</v>
      </c>
      <c r="C120" s="48">
        <v>1</v>
      </c>
      <c r="D120">
        <v>3</v>
      </c>
      <c r="F120" t="s">
        <v>57</v>
      </c>
      <c r="G120" s="45">
        <v>37159</v>
      </c>
      <c r="H120">
        <v>1</v>
      </c>
      <c r="I120">
        <v>3</v>
      </c>
    </row>
    <row r="121" spans="1:9" x14ac:dyDescent="0.2">
      <c r="A121" t="s">
        <v>56</v>
      </c>
      <c r="B121" s="45">
        <v>37141</v>
      </c>
      <c r="C121" s="48">
        <v>2</v>
      </c>
      <c r="D121">
        <v>2</v>
      </c>
      <c r="F121" t="s">
        <v>57</v>
      </c>
      <c r="G121" s="45">
        <v>37160</v>
      </c>
      <c r="H121">
        <v>1</v>
      </c>
      <c r="I121">
        <v>4</v>
      </c>
    </row>
    <row r="122" spans="1:9" x14ac:dyDescent="0.2">
      <c r="A122" t="s">
        <v>56</v>
      </c>
      <c r="B122" s="45">
        <v>37144</v>
      </c>
      <c r="C122" s="48">
        <v>1</v>
      </c>
      <c r="D122">
        <v>1</v>
      </c>
      <c r="F122" t="s">
        <v>85</v>
      </c>
      <c r="G122" s="45">
        <v>37161</v>
      </c>
      <c r="H122">
        <v>1</v>
      </c>
      <c r="I122">
        <v>1</v>
      </c>
    </row>
    <row r="123" spans="1:9" x14ac:dyDescent="0.2">
      <c r="A123" t="s">
        <v>56</v>
      </c>
      <c r="B123" s="45">
        <v>37146</v>
      </c>
      <c r="C123">
        <v>1</v>
      </c>
      <c r="D123">
        <v>1</v>
      </c>
      <c r="H123">
        <f>SUM(H28:H122)</f>
        <v>171</v>
      </c>
      <c r="I123">
        <f>SUM(I28:I122)</f>
        <v>274</v>
      </c>
    </row>
    <row r="124" spans="1:9" x14ac:dyDescent="0.2">
      <c r="A124" t="s">
        <v>56</v>
      </c>
      <c r="B124" s="45">
        <v>37147</v>
      </c>
      <c r="C124">
        <v>1</v>
      </c>
      <c r="D124">
        <v>1</v>
      </c>
    </row>
    <row r="125" spans="1:9" x14ac:dyDescent="0.2">
      <c r="A125" t="s">
        <v>56</v>
      </c>
      <c r="B125" s="45">
        <v>37160</v>
      </c>
      <c r="C125">
        <v>1</v>
      </c>
      <c r="D125">
        <v>1</v>
      </c>
    </row>
    <row r="126" spans="1:9" x14ac:dyDescent="0.2">
      <c r="A126" t="s">
        <v>56</v>
      </c>
      <c r="B126" s="45">
        <v>37161</v>
      </c>
      <c r="C126">
        <v>1</v>
      </c>
      <c r="D126">
        <v>1</v>
      </c>
    </row>
    <row r="127" spans="1:9" x14ac:dyDescent="0.2">
      <c r="A127" t="s">
        <v>56</v>
      </c>
      <c r="B127" s="45">
        <v>37162</v>
      </c>
      <c r="C127">
        <v>1</v>
      </c>
      <c r="D127">
        <v>1</v>
      </c>
    </row>
    <row r="128" spans="1:9" x14ac:dyDescent="0.2">
      <c r="A128" t="s">
        <v>57</v>
      </c>
      <c r="B128" s="45">
        <v>37109</v>
      </c>
      <c r="C128" s="48">
        <v>2</v>
      </c>
      <c r="D128">
        <v>4</v>
      </c>
    </row>
    <row r="129" spans="1:4" x14ac:dyDescent="0.2">
      <c r="A129" t="s">
        <v>57</v>
      </c>
      <c r="B129" s="45">
        <v>37110</v>
      </c>
      <c r="C129">
        <v>5</v>
      </c>
      <c r="D129">
        <v>9</v>
      </c>
    </row>
    <row r="130" spans="1:4" x14ac:dyDescent="0.2">
      <c r="A130" t="s">
        <v>57</v>
      </c>
      <c r="B130" s="45">
        <v>37111</v>
      </c>
      <c r="C130">
        <v>4</v>
      </c>
      <c r="D130">
        <v>5</v>
      </c>
    </row>
    <row r="131" spans="1:4" x14ac:dyDescent="0.2">
      <c r="A131" t="s">
        <v>57</v>
      </c>
      <c r="B131" s="45">
        <v>37112</v>
      </c>
      <c r="C131">
        <v>1</v>
      </c>
      <c r="D131">
        <v>1</v>
      </c>
    </row>
    <row r="132" spans="1:4" x14ac:dyDescent="0.2">
      <c r="A132" t="s">
        <v>57</v>
      </c>
      <c r="B132" s="45">
        <v>37113</v>
      </c>
      <c r="C132">
        <v>1</v>
      </c>
      <c r="D132">
        <v>1</v>
      </c>
    </row>
    <row r="133" spans="1:4" x14ac:dyDescent="0.2">
      <c r="A133" t="s">
        <v>57</v>
      </c>
      <c r="B133" s="45">
        <v>37117</v>
      </c>
      <c r="C133">
        <v>1</v>
      </c>
      <c r="D133">
        <v>1</v>
      </c>
    </row>
    <row r="134" spans="1:4" x14ac:dyDescent="0.2">
      <c r="A134" t="s">
        <v>57</v>
      </c>
      <c r="B134" s="45">
        <v>37118</v>
      </c>
      <c r="C134" s="48">
        <v>1</v>
      </c>
      <c r="D134">
        <v>1</v>
      </c>
    </row>
    <row r="135" spans="1:4" x14ac:dyDescent="0.2">
      <c r="A135" t="s">
        <v>57</v>
      </c>
      <c r="B135" s="45">
        <v>37119</v>
      </c>
      <c r="C135" s="48">
        <v>1</v>
      </c>
      <c r="D135">
        <v>1</v>
      </c>
    </row>
    <row r="136" spans="1:4" x14ac:dyDescent="0.2">
      <c r="A136" t="s">
        <v>57</v>
      </c>
      <c r="B136" s="45">
        <v>37124</v>
      </c>
      <c r="C136">
        <v>2</v>
      </c>
      <c r="D136">
        <v>3</v>
      </c>
    </row>
    <row r="137" spans="1:4" x14ac:dyDescent="0.2">
      <c r="A137" t="s">
        <v>57</v>
      </c>
      <c r="B137" s="45">
        <v>37125</v>
      </c>
      <c r="C137" s="48">
        <v>2</v>
      </c>
      <c r="D137">
        <v>2</v>
      </c>
    </row>
    <row r="138" spans="1:4" x14ac:dyDescent="0.2">
      <c r="A138" t="s">
        <v>57</v>
      </c>
      <c r="B138" s="45">
        <v>37126</v>
      </c>
      <c r="C138">
        <v>1</v>
      </c>
      <c r="D138">
        <v>1</v>
      </c>
    </row>
    <row r="139" spans="1:4" x14ac:dyDescent="0.2">
      <c r="A139" t="s">
        <v>57</v>
      </c>
      <c r="B139" s="45">
        <v>37127</v>
      </c>
      <c r="C139">
        <v>1</v>
      </c>
      <c r="D139">
        <v>1</v>
      </c>
    </row>
    <row r="140" spans="1:4" x14ac:dyDescent="0.2">
      <c r="A140" t="s">
        <v>57</v>
      </c>
      <c r="B140" s="45">
        <v>37130</v>
      </c>
      <c r="C140" s="48">
        <v>2</v>
      </c>
      <c r="D140">
        <v>3</v>
      </c>
    </row>
    <row r="141" spans="1:4" x14ac:dyDescent="0.2">
      <c r="A141" t="s">
        <v>57</v>
      </c>
      <c r="B141" s="45">
        <v>37131</v>
      </c>
      <c r="C141">
        <v>2</v>
      </c>
      <c r="D141">
        <v>4</v>
      </c>
    </row>
    <row r="142" spans="1:4" x14ac:dyDescent="0.2">
      <c r="A142" t="s">
        <v>57</v>
      </c>
      <c r="B142" s="45">
        <v>37132</v>
      </c>
      <c r="C142">
        <v>1</v>
      </c>
      <c r="D142">
        <v>1</v>
      </c>
    </row>
    <row r="143" spans="1:4" x14ac:dyDescent="0.2">
      <c r="A143" t="s">
        <v>57</v>
      </c>
      <c r="B143" s="45">
        <v>37133</v>
      </c>
      <c r="C143" s="48">
        <v>3</v>
      </c>
      <c r="D143">
        <v>5</v>
      </c>
    </row>
    <row r="144" spans="1:4" x14ac:dyDescent="0.2">
      <c r="A144" t="s">
        <v>57</v>
      </c>
      <c r="B144" s="45">
        <v>37134</v>
      </c>
      <c r="C144">
        <v>2</v>
      </c>
      <c r="D144">
        <v>2</v>
      </c>
    </row>
    <row r="145" spans="1:4" x14ac:dyDescent="0.2">
      <c r="A145" t="s">
        <v>57</v>
      </c>
      <c r="B145" s="45">
        <v>37138</v>
      </c>
      <c r="C145">
        <v>1</v>
      </c>
      <c r="D145">
        <v>2</v>
      </c>
    </row>
    <row r="146" spans="1:4" x14ac:dyDescent="0.2">
      <c r="A146" t="s">
        <v>57</v>
      </c>
      <c r="B146" s="45">
        <v>37139</v>
      </c>
      <c r="C146" s="48">
        <v>1</v>
      </c>
      <c r="D146">
        <v>1</v>
      </c>
    </row>
    <row r="147" spans="1:4" x14ac:dyDescent="0.2">
      <c r="A147" t="s">
        <v>57</v>
      </c>
      <c r="B147" s="45">
        <v>37140</v>
      </c>
      <c r="C147" s="48">
        <v>2</v>
      </c>
      <c r="D147">
        <v>2</v>
      </c>
    </row>
    <row r="148" spans="1:4" x14ac:dyDescent="0.2">
      <c r="A148" t="s">
        <v>57</v>
      </c>
      <c r="B148" s="45">
        <v>37141</v>
      </c>
      <c r="C148">
        <v>1</v>
      </c>
      <c r="D148">
        <v>2</v>
      </c>
    </row>
    <row r="149" spans="1:4" x14ac:dyDescent="0.2">
      <c r="A149" t="s">
        <v>57</v>
      </c>
      <c r="B149" s="45">
        <v>37144</v>
      </c>
      <c r="C149">
        <v>1</v>
      </c>
      <c r="D149">
        <v>1</v>
      </c>
    </row>
    <row r="150" spans="1:4" x14ac:dyDescent="0.2">
      <c r="A150" t="s">
        <v>57</v>
      </c>
      <c r="B150" s="45">
        <v>37147</v>
      </c>
      <c r="C150">
        <v>1</v>
      </c>
      <c r="D150">
        <v>1</v>
      </c>
    </row>
    <row r="151" spans="1:4" x14ac:dyDescent="0.2">
      <c r="A151" t="s">
        <v>57</v>
      </c>
      <c r="B151" s="45">
        <v>37148</v>
      </c>
      <c r="C151">
        <v>1</v>
      </c>
      <c r="D151">
        <v>1</v>
      </c>
    </row>
    <row r="152" spans="1:4" x14ac:dyDescent="0.2">
      <c r="A152" t="s">
        <v>57</v>
      </c>
      <c r="B152" s="45">
        <v>37151</v>
      </c>
      <c r="C152">
        <v>1</v>
      </c>
      <c r="D152">
        <v>1</v>
      </c>
    </row>
    <row r="153" spans="1:4" x14ac:dyDescent="0.2">
      <c r="A153" t="s">
        <v>57</v>
      </c>
      <c r="B153" s="45">
        <v>37153</v>
      </c>
      <c r="C153" s="48">
        <v>1</v>
      </c>
      <c r="D153">
        <v>1</v>
      </c>
    </row>
    <row r="154" spans="1:4" x14ac:dyDescent="0.2">
      <c r="A154" t="s">
        <v>57</v>
      </c>
      <c r="B154" s="45">
        <v>37154</v>
      </c>
      <c r="C154">
        <v>1</v>
      </c>
      <c r="D154">
        <v>1</v>
      </c>
    </row>
    <row r="155" spans="1:4" x14ac:dyDescent="0.2">
      <c r="A155" t="s">
        <v>57</v>
      </c>
      <c r="B155" s="45">
        <v>37155</v>
      </c>
      <c r="C155" s="48">
        <v>1</v>
      </c>
      <c r="D155">
        <v>1</v>
      </c>
    </row>
    <row r="156" spans="1:4" x14ac:dyDescent="0.2">
      <c r="A156" t="s">
        <v>57</v>
      </c>
      <c r="B156" s="45">
        <v>37158</v>
      </c>
      <c r="C156">
        <v>1</v>
      </c>
      <c r="D156">
        <v>1</v>
      </c>
    </row>
    <row r="157" spans="1:4" x14ac:dyDescent="0.2">
      <c r="A157" t="s">
        <v>57</v>
      </c>
      <c r="B157" s="45">
        <v>37159</v>
      </c>
      <c r="C157">
        <v>2</v>
      </c>
      <c r="D157">
        <v>4</v>
      </c>
    </row>
    <row r="158" spans="1:4" x14ac:dyDescent="0.2">
      <c r="A158" t="s">
        <v>57</v>
      </c>
      <c r="B158" s="45">
        <v>37160</v>
      </c>
      <c r="C158">
        <v>1</v>
      </c>
      <c r="D158">
        <v>4</v>
      </c>
    </row>
    <row r="159" spans="1:4" x14ac:dyDescent="0.2">
      <c r="A159" t="s">
        <v>85</v>
      </c>
      <c r="B159" s="45">
        <v>37161</v>
      </c>
      <c r="C159">
        <v>2</v>
      </c>
      <c r="D159">
        <v>2</v>
      </c>
    </row>
    <row r="160" spans="1:4" x14ac:dyDescent="0.2">
      <c r="C160" s="48">
        <f>SUM(C28:C159)</f>
        <v>328</v>
      </c>
      <c r="D160">
        <f>SUM(D28:D159)</f>
        <v>575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5"/>
  <sheetViews>
    <sheetView topLeftCell="D1" workbookViewId="0">
      <pane ySplit="5" topLeftCell="A56" activePane="bottomLeft" state="frozen"/>
      <selection pane="bottomLeft" activeCell="H15" sqref="H15"/>
    </sheetView>
  </sheetViews>
  <sheetFormatPr defaultRowHeight="12.75" x14ac:dyDescent="0.2"/>
  <cols>
    <col min="1" max="1" width="37.5703125" bestFit="1" customWidth="1"/>
    <col min="2" max="2" width="13.42578125" bestFit="1" customWidth="1"/>
    <col min="3" max="3" width="14.85546875" bestFit="1" customWidth="1"/>
    <col min="4" max="4" width="12.7109375" bestFit="1" customWidth="1"/>
    <col min="6" max="6" width="24.28515625" customWidth="1"/>
    <col min="7" max="7" width="13.42578125" bestFit="1" customWidth="1"/>
    <col min="8" max="8" width="14.85546875" bestFit="1" customWidth="1"/>
    <col min="9" max="9" width="12.7109375" bestFit="1" customWidth="1"/>
    <col min="11" max="11" width="22.140625" bestFit="1" customWidth="1"/>
    <col min="12" max="12" width="11.42578125" bestFit="1" customWidth="1"/>
    <col min="13" max="13" width="14.85546875" bestFit="1" customWidth="1"/>
    <col min="14" max="14" width="12.7109375" bestFit="1" customWidth="1"/>
  </cols>
  <sheetData>
    <row r="1" spans="1:14" x14ac:dyDescent="0.2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5" thickBot="1" x14ac:dyDescent="0.25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">
      <c r="A6" s="49" t="s">
        <v>74</v>
      </c>
      <c r="B6" s="53">
        <v>37160</v>
      </c>
      <c r="C6" s="51">
        <v>1</v>
      </c>
      <c r="D6" s="52">
        <v>5</v>
      </c>
      <c r="F6" s="46" t="s">
        <v>74</v>
      </c>
      <c r="G6" s="103">
        <v>37160</v>
      </c>
      <c r="H6" s="62">
        <v>1</v>
      </c>
      <c r="I6" s="46">
        <v>5</v>
      </c>
      <c r="K6" t="s">
        <v>45</v>
      </c>
      <c r="L6" s="45">
        <v>37138</v>
      </c>
      <c r="M6">
        <v>1</v>
      </c>
      <c r="N6">
        <v>1</v>
      </c>
    </row>
    <row r="7" spans="1:14" x14ac:dyDescent="0.2">
      <c r="A7" s="46" t="s">
        <v>145</v>
      </c>
      <c r="B7" s="103">
        <v>37162</v>
      </c>
      <c r="C7" s="62">
        <v>4</v>
      </c>
      <c r="D7" s="46">
        <v>4</v>
      </c>
      <c r="F7" s="46"/>
      <c r="G7" s="103"/>
      <c r="H7" s="62"/>
      <c r="I7" s="46"/>
      <c r="K7" t="s">
        <v>45</v>
      </c>
      <c r="L7" s="45">
        <v>37139</v>
      </c>
      <c r="M7">
        <v>3</v>
      </c>
      <c r="N7">
        <v>8</v>
      </c>
    </row>
    <row r="8" spans="1:14" x14ac:dyDescent="0.2">
      <c r="A8" s="46"/>
      <c r="B8" s="103"/>
      <c r="C8" s="62"/>
      <c r="D8" s="46"/>
      <c r="G8" s="45"/>
      <c r="K8" t="s">
        <v>45</v>
      </c>
      <c r="L8" s="45">
        <v>37140</v>
      </c>
      <c r="M8">
        <v>1</v>
      </c>
      <c r="N8">
        <v>1</v>
      </c>
    </row>
    <row r="9" spans="1:14" x14ac:dyDescent="0.2">
      <c r="A9" s="46"/>
      <c r="B9" s="103"/>
      <c r="C9" s="62"/>
      <c r="D9" s="46"/>
      <c r="H9">
        <f>SUM(H6:H8)</f>
        <v>1</v>
      </c>
      <c r="I9">
        <f>SUM(I6:I8)</f>
        <v>5</v>
      </c>
      <c r="K9" t="s">
        <v>45</v>
      </c>
      <c r="L9" s="45">
        <v>37141</v>
      </c>
      <c r="M9">
        <v>1</v>
      </c>
      <c r="N9">
        <v>1</v>
      </c>
    </row>
    <row r="10" spans="1:14" x14ac:dyDescent="0.2">
      <c r="A10" s="46"/>
      <c r="B10" s="103"/>
      <c r="C10" s="62"/>
      <c r="D10" s="46"/>
      <c r="K10" t="s">
        <v>40</v>
      </c>
      <c r="L10" s="45">
        <v>37138</v>
      </c>
      <c r="M10">
        <v>1</v>
      </c>
      <c r="N10">
        <v>2</v>
      </c>
    </row>
    <row r="11" spans="1:14" x14ac:dyDescent="0.2">
      <c r="A11" s="46"/>
      <c r="B11" s="103"/>
      <c r="C11" s="62"/>
      <c r="D11" s="46"/>
      <c r="K11" t="s">
        <v>40</v>
      </c>
      <c r="L11" s="45">
        <v>37139</v>
      </c>
      <c r="M11">
        <v>1</v>
      </c>
      <c r="N11">
        <v>1</v>
      </c>
    </row>
    <row r="12" spans="1:14" x14ac:dyDescent="0.2">
      <c r="A12" s="46"/>
      <c r="B12" s="103"/>
      <c r="C12" s="62"/>
      <c r="D12" s="46"/>
      <c r="K12" t="s">
        <v>42</v>
      </c>
      <c r="L12" s="45">
        <v>37138</v>
      </c>
      <c r="M12">
        <v>1</v>
      </c>
      <c r="N12">
        <v>1</v>
      </c>
    </row>
    <row r="13" spans="1:14" x14ac:dyDescent="0.2">
      <c r="A13" s="46"/>
      <c r="B13" s="103"/>
      <c r="C13" s="62"/>
      <c r="D13" s="46"/>
      <c r="K13" t="s">
        <v>43</v>
      </c>
      <c r="L13" s="45">
        <v>37138</v>
      </c>
      <c r="M13">
        <v>1</v>
      </c>
      <c r="N13">
        <v>1</v>
      </c>
    </row>
    <row r="14" spans="1:14" x14ac:dyDescent="0.2">
      <c r="A14" s="46"/>
      <c r="B14" s="103"/>
      <c r="C14" s="62"/>
      <c r="D14" s="46"/>
      <c r="K14" t="s">
        <v>44</v>
      </c>
      <c r="L14" s="45">
        <v>37138</v>
      </c>
      <c r="M14">
        <v>1</v>
      </c>
      <c r="N14">
        <v>2</v>
      </c>
    </row>
    <row r="15" spans="1:14" x14ac:dyDescent="0.2">
      <c r="A15" s="46"/>
      <c r="B15" s="103"/>
      <c r="C15" s="62"/>
      <c r="D15" s="46"/>
      <c r="K15" t="s">
        <v>44</v>
      </c>
      <c r="L15" s="45">
        <v>37139</v>
      </c>
      <c r="M15">
        <v>1</v>
      </c>
      <c r="N15">
        <v>2</v>
      </c>
    </row>
    <row r="16" spans="1:14" x14ac:dyDescent="0.2">
      <c r="A16" s="46"/>
      <c r="B16" s="103"/>
      <c r="C16" s="62"/>
      <c r="D16" s="46"/>
      <c r="K16" t="s">
        <v>45</v>
      </c>
      <c r="L16" s="45">
        <v>37138</v>
      </c>
      <c r="M16">
        <v>1</v>
      </c>
      <c r="N16">
        <v>3</v>
      </c>
    </row>
    <row r="17" spans="1:14" x14ac:dyDescent="0.2">
      <c r="A17" s="46"/>
      <c r="B17" s="103"/>
      <c r="C17" s="62"/>
      <c r="D17" s="46"/>
      <c r="K17" t="s">
        <v>45</v>
      </c>
      <c r="L17" s="45">
        <v>37139</v>
      </c>
      <c r="M17">
        <v>1</v>
      </c>
      <c r="N17">
        <v>2</v>
      </c>
    </row>
    <row r="18" spans="1:14" x14ac:dyDescent="0.2">
      <c r="A18" s="46"/>
      <c r="B18" s="103"/>
      <c r="C18" s="62"/>
      <c r="D18" s="46"/>
      <c r="F18" t="s">
        <v>41</v>
      </c>
      <c r="G18" s="45">
        <v>37130</v>
      </c>
      <c r="H18">
        <v>3</v>
      </c>
      <c r="I18">
        <v>4</v>
      </c>
      <c r="K18" t="s">
        <v>46</v>
      </c>
      <c r="L18" s="45">
        <v>37139</v>
      </c>
      <c r="M18">
        <v>1</v>
      </c>
      <c r="N18">
        <v>1</v>
      </c>
    </row>
    <row r="19" spans="1:14" x14ac:dyDescent="0.2">
      <c r="A19" s="46"/>
      <c r="B19" s="103"/>
      <c r="C19" s="62"/>
      <c r="D19" s="46"/>
      <c r="F19" t="s">
        <v>41</v>
      </c>
      <c r="G19" s="45">
        <v>37138</v>
      </c>
      <c r="H19">
        <v>1</v>
      </c>
      <c r="I19">
        <v>1</v>
      </c>
      <c r="K19" t="s">
        <v>47</v>
      </c>
      <c r="L19" s="45">
        <v>37140</v>
      </c>
      <c r="M19">
        <v>1</v>
      </c>
      <c r="N19">
        <v>1</v>
      </c>
    </row>
    <row r="20" spans="1:14" x14ac:dyDescent="0.2">
      <c r="A20" s="46"/>
      <c r="B20" s="103"/>
      <c r="C20" s="62"/>
      <c r="D20" s="46"/>
      <c r="F20" t="s">
        <v>41</v>
      </c>
      <c r="G20" s="45">
        <v>37139</v>
      </c>
      <c r="H20">
        <v>4</v>
      </c>
      <c r="I20">
        <v>9</v>
      </c>
      <c r="K20" t="s">
        <v>48</v>
      </c>
      <c r="L20" s="45">
        <v>37138</v>
      </c>
      <c r="M20">
        <v>1</v>
      </c>
      <c r="N20">
        <v>1</v>
      </c>
    </row>
    <row r="21" spans="1:14" x14ac:dyDescent="0.2">
      <c r="A21" s="46"/>
      <c r="B21" s="103"/>
      <c r="C21" s="62"/>
      <c r="D21" s="46"/>
      <c r="F21" t="s">
        <v>64</v>
      </c>
      <c r="G21" s="45">
        <v>37113</v>
      </c>
      <c r="H21">
        <v>9</v>
      </c>
      <c r="I21">
        <v>9</v>
      </c>
      <c r="K21" t="s">
        <v>50</v>
      </c>
      <c r="L21" s="45">
        <v>37138</v>
      </c>
      <c r="M21">
        <v>1</v>
      </c>
      <c r="N21">
        <v>1</v>
      </c>
    </row>
    <row r="22" spans="1:14" x14ac:dyDescent="0.2">
      <c r="A22" s="46"/>
      <c r="B22" s="103"/>
      <c r="C22" s="62"/>
      <c r="D22" s="46"/>
      <c r="F22" t="s">
        <v>64</v>
      </c>
      <c r="G22" s="45">
        <v>37120</v>
      </c>
      <c r="H22">
        <v>5</v>
      </c>
      <c r="I22">
        <v>7</v>
      </c>
      <c r="K22" t="s">
        <v>50</v>
      </c>
      <c r="L22" s="45">
        <v>37139</v>
      </c>
      <c r="M22">
        <v>1</v>
      </c>
      <c r="N22">
        <v>1</v>
      </c>
    </row>
    <row r="23" spans="1:14" x14ac:dyDescent="0.2">
      <c r="B23" s="45"/>
      <c r="F23" t="s">
        <v>64</v>
      </c>
      <c r="G23" s="45">
        <v>37125</v>
      </c>
      <c r="H23">
        <v>1</v>
      </c>
      <c r="I23">
        <v>1</v>
      </c>
      <c r="K23" t="s">
        <v>51</v>
      </c>
      <c r="L23" s="45">
        <v>37140</v>
      </c>
      <c r="M23">
        <v>1</v>
      </c>
      <c r="N23">
        <v>2</v>
      </c>
    </row>
    <row r="24" spans="1:14" x14ac:dyDescent="0.2">
      <c r="B24" s="45"/>
      <c r="F24" t="s">
        <v>65</v>
      </c>
      <c r="G24" s="45">
        <v>37117</v>
      </c>
      <c r="H24">
        <v>1</v>
      </c>
      <c r="I24">
        <v>1</v>
      </c>
      <c r="K24" t="s">
        <v>51</v>
      </c>
      <c r="L24" s="45">
        <v>37141</v>
      </c>
      <c r="M24">
        <v>1</v>
      </c>
      <c r="N24">
        <v>1</v>
      </c>
    </row>
    <row r="25" spans="1:14" x14ac:dyDescent="0.2">
      <c r="B25" s="45"/>
      <c r="F25" t="s">
        <v>65</v>
      </c>
      <c r="G25" s="45">
        <v>37123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">
      <c r="B26" s="45"/>
      <c r="F26" t="s">
        <v>65</v>
      </c>
      <c r="G26" s="45">
        <v>37124</v>
      </c>
      <c r="H26">
        <v>1</v>
      </c>
      <c r="I26">
        <v>7</v>
      </c>
    </row>
    <row r="27" spans="1:14" x14ac:dyDescent="0.2">
      <c r="C27">
        <f>SUM(C6:C26)</f>
        <v>5</v>
      </c>
      <c r="D27">
        <f>SUM(D6:D26)</f>
        <v>9</v>
      </c>
      <c r="F27" t="s">
        <v>65</v>
      </c>
      <c r="G27" s="45">
        <v>37125</v>
      </c>
      <c r="H27">
        <v>1</v>
      </c>
      <c r="I27">
        <v>4</v>
      </c>
    </row>
    <row r="28" spans="1:14" x14ac:dyDescent="0.2">
      <c r="F28" t="s">
        <v>67</v>
      </c>
      <c r="G28" s="45">
        <v>37112</v>
      </c>
      <c r="H28">
        <v>10</v>
      </c>
      <c r="I28">
        <v>17</v>
      </c>
    </row>
    <row r="29" spans="1:14" x14ac:dyDescent="0.2">
      <c r="A29" s="104" t="s">
        <v>24</v>
      </c>
      <c r="F29" t="s">
        <v>67</v>
      </c>
      <c r="G29" s="45">
        <v>37125</v>
      </c>
      <c r="H29">
        <v>1</v>
      </c>
      <c r="I29">
        <v>1</v>
      </c>
    </row>
    <row r="30" spans="1:14" x14ac:dyDescent="0.2">
      <c r="A30" t="s">
        <v>117</v>
      </c>
      <c r="B30" s="45">
        <v>37151</v>
      </c>
      <c r="C30">
        <v>1</v>
      </c>
      <c r="D30">
        <v>1</v>
      </c>
      <c r="F30" t="s">
        <v>68</v>
      </c>
      <c r="G30" s="45">
        <v>37110</v>
      </c>
      <c r="H30">
        <v>1</v>
      </c>
      <c r="I30">
        <v>7</v>
      </c>
    </row>
    <row r="31" spans="1:14" x14ac:dyDescent="0.2">
      <c r="A31" t="s">
        <v>105</v>
      </c>
      <c r="B31" s="45">
        <v>37146</v>
      </c>
      <c r="C31">
        <v>2</v>
      </c>
      <c r="D31">
        <v>5</v>
      </c>
      <c r="F31" t="s">
        <v>68</v>
      </c>
      <c r="G31" s="45">
        <v>37111</v>
      </c>
      <c r="H31">
        <v>9</v>
      </c>
      <c r="I31">
        <v>23</v>
      </c>
    </row>
    <row r="32" spans="1:14" x14ac:dyDescent="0.2">
      <c r="A32" t="s">
        <v>40</v>
      </c>
      <c r="B32" s="45">
        <v>37138</v>
      </c>
      <c r="C32">
        <v>1</v>
      </c>
      <c r="D32">
        <v>2</v>
      </c>
      <c r="F32" t="s">
        <v>68</v>
      </c>
      <c r="G32" s="45">
        <v>37112</v>
      </c>
      <c r="H32">
        <v>2</v>
      </c>
      <c r="I32">
        <v>13</v>
      </c>
    </row>
    <row r="33" spans="1:9" x14ac:dyDescent="0.2">
      <c r="A33" t="s">
        <v>40</v>
      </c>
      <c r="B33" s="45">
        <v>37139</v>
      </c>
      <c r="C33">
        <v>1</v>
      </c>
      <c r="D33">
        <v>1</v>
      </c>
      <c r="F33" t="s">
        <v>68</v>
      </c>
      <c r="G33" s="45">
        <v>37113</v>
      </c>
      <c r="H33">
        <v>3</v>
      </c>
      <c r="I33">
        <v>6</v>
      </c>
    </row>
    <row r="34" spans="1:9" x14ac:dyDescent="0.2">
      <c r="A34" t="s">
        <v>63</v>
      </c>
      <c r="B34" s="45">
        <v>37126</v>
      </c>
      <c r="C34">
        <v>1</v>
      </c>
      <c r="D34">
        <v>1</v>
      </c>
      <c r="F34" t="s">
        <v>68</v>
      </c>
      <c r="G34" s="45">
        <v>37116</v>
      </c>
      <c r="H34">
        <v>2</v>
      </c>
      <c r="I34">
        <v>7</v>
      </c>
    </row>
    <row r="35" spans="1:9" x14ac:dyDescent="0.2">
      <c r="A35" t="s">
        <v>41</v>
      </c>
      <c r="B35" s="45">
        <v>37130</v>
      </c>
      <c r="C35">
        <v>3</v>
      </c>
      <c r="D35">
        <v>4</v>
      </c>
      <c r="F35" t="s">
        <v>68</v>
      </c>
      <c r="G35" s="45">
        <v>37119</v>
      </c>
      <c r="H35">
        <v>1</v>
      </c>
      <c r="I35">
        <v>1</v>
      </c>
    </row>
    <row r="36" spans="1:9" x14ac:dyDescent="0.2">
      <c r="A36" t="s">
        <v>41</v>
      </c>
      <c r="B36" s="45">
        <v>37138</v>
      </c>
      <c r="C36">
        <v>1</v>
      </c>
      <c r="D36">
        <v>1</v>
      </c>
      <c r="F36" t="s">
        <v>72</v>
      </c>
      <c r="G36" s="45">
        <v>37110</v>
      </c>
      <c r="H36">
        <v>4</v>
      </c>
      <c r="I36">
        <v>7</v>
      </c>
    </row>
    <row r="37" spans="1:9" x14ac:dyDescent="0.2">
      <c r="A37" t="s">
        <v>41</v>
      </c>
      <c r="B37" s="45">
        <v>37139</v>
      </c>
      <c r="C37">
        <v>4</v>
      </c>
      <c r="D37">
        <v>9</v>
      </c>
      <c r="F37" t="s">
        <v>72</v>
      </c>
      <c r="G37" s="45">
        <v>37111</v>
      </c>
      <c r="H37">
        <v>1</v>
      </c>
      <c r="I37">
        <v>1</v>
      </c>
    </row>
    <row r="38" spans="1:9" x14ac:dyDescent="0.2">
      <c r="A38" t="s">
        <v>64</v>
      </c>
      <c r="B38" s="45">
        <v>37113</v>
      </c>
      <c r="C38">
        <v>9</v>
      </c>
      <c r="D38">
        <v>9</v>
      </c>
      <c r="F38" t="s">
        <v>72</v>
      </c>
      <c r="G38" s="45">
        <v>37113</v>
      </c>
      <c r="H38">
        <v>1</v>
      </c>
      <c r="I38">
        <v>3</v>
      </c>
    </row>
    <row r="39" spans="1:9" x14ac:dyDescent="0.2">
      <c r="A39" t="s">
        <v>64</v>
      </c>
      <c r="B39" s="45">
        <v>37120</v>
      </c>
      <c r="C39">
        <v>5</v>
      </c>
      <c r="D39">
        <v>7</v>
      </c>
      <c r="F39" t="s">
        <v>72</v>
      </c>
      <c r="G39" s="45">
        <v>37118</v>
      </c>
      <c r="H39">
        <v>1</v>
      </c>
      <c r="I39">
        <v>2</v>
      </c>
    </row>
    <row r="40" spans="1:9" x14ac:dyDescent="0.2">
      <c r="A40" t="s">
        <v>64</v>
      </c>
      <c r="B40" s="45">
        <v>37125</v>
      </c>
      <c r="C40">
        <v>1</v>
      </c>
      <c r="D40">
        <v>1</v>
      </c>
      <c r="F40" t="s">
        <v>72</v>
      </c>
      <c r="G40" s="45">
        <v>37123</v>
      </c>
      <c r="H40">
        <v>1</v>
      </c>
      <c r="I40">
        <v>2</v>
      </c>
    </row>
    <row r="41" spans="1:9" x14ac:dyDescent="0.2">
      <c r="A41" t="s">
        <v>106</v>
      </c>
      <c r="B41" s="45">
        <v>37146</v>
      </c>
      <c r="C41">
        <v>1</v>
      </c>
      <c r="D41">
        <v>1</v>
      </c>
      <c r="F41" t="s">
        <v>72</v>
      </c>
      <c r="G41" s="45">
        <v>37124</v>
      </c>
      <c r="H41">
        <v>3</v>
      </c>
      <c r="I41">
        <v>3</v>
      </c>
    </row>
    <row r="42" spans="1:9" x14ac:dyDescent="0.2">
      <c r="A42" t="s">
        <v>42</v>
      </c>
      <c r="B42" s="45">
        <v>37138</v>
      </c>
      <c r="C42">
        <v>1</v>
      </c>
      <c r="D42">
        <v>1</v>
      </c>
      <c r="F42" t="s">
        <v>72</v>
      </c>
      <c r="G42" s="45">
        <v>37125</v>
      </c>
      <c r="H42">
        <v>1</v>
      </c>
      <c r="I42">
        <v>1</v>
      </c>
    </row>
    <row r="43" spans="1:9" x14ac:dyDescent="0.2">
      <c r="A43" t="s">
        <v>65</v>
      </c>
      <c r="B43" s="45">
        <v>37117</v>
      </c>
      <c r="C43">
        <v>1</v>
      </c>
      <c r="D43">
        <v>1</v>
      </c>
      <c r="F43" t="s">
        <v>72</v>
      </c>
      <c r="G43" s="45">
        <v>37126</v>
      </c>
      <c r="H43">
        <v>1</v>
      </c>
      <c r="I43">
        <v>1</v>
      </c>
    </row>
    <row r="44" spans="1:9" x14ac:dyDescent="0.2">
      <c r="A44" t="s">
        <v>65</v>
      </c>
      <c r="B44" s="45">
        <v>37123</v>
      </c>
      <c r="C44">
        <v>1</v>
      </c>
      <c r="D44">
        <v>1</v>
      </c>
      <c r="F44" t="s">
        <v>72</v>
      </c>
      <c r="G44" s="45">
        <v>37127</v>
      </c>
      <c r="H44">
        <v>1</v>
      </c>
      <c r="I44">
        <v>1</v>
      </c>
    </row>
    <row r="45" spans="1:9" x14ac:dyDescent="0.2">
      <c r="A45" t="s">
        <v>65</v>
      </c>
      <c r="B45" s="45">
        <v>37124</v>
      </c>
      <c r="C45">
        <v>1</v>
      </c>
      <c r="D45">
        <v>7</v>
      </c>
      <c r="F45" t="s">
        <v>72</v>
      </c>
      <c r="G45" s="45">
        <v>37154</v>
      </c>
      <c r="H45">
        <v>1</v>
      </c>
      <c r="I45">
        <v>1</v>
      </c>
    </row>
    <row r="46" spans="1:9" x14ac:dyDescent="0.2">
      <c r="A46" t="s">
        <v>65</v>
      </c>
      <c r="B46" s="45">
        <v>37125</v>
      </c>
      <c r="C46">
        <v>1</v>
      </c>
      <c r="D46">
        <v>4</v>
      </c>
      <c r="F46" t="s">
        <v>72</v>
      </c>
      <c r="G46" s="45">
        <v>37155</v>
      </c>
      <c r="H46">
        <v>1</v>
      </c>
      <c r="I46">
        <v>1</v>
      </c>
    </row>
    <row r="47" spans="1:9" x14ac:dyDescent="0.2">
      <c r="A47" t="s">
        <v>43</v>
      </c>
      <c r="B47" s="45">
        <v>37138</v>
      </c>
      <c r="C47">
        <v>1</v>
      </c>
      <c r="D47">
        <v>1</v>
      </c>
      <c r="F47" t="s">
        <v>74</v>
      </c>
      <c r="G47" s="45">
        <v>37132</v>
      </c>
      <c r="H47">
        <v>2</v>
      </c>
      <c r="I47">
        <v>2</v>
      </c>
    </row>
    <row r="48" spans="1:9" x14ac:dyDescent="0.2">
      <c r="A48" t="s">
        <v>66</v>
      </c>
      <c r="B48" s="45">
        <v>37126</v>
      </c>
      <c r="C48">
        <v>1</v>
      </c>
      <c r="D48">
        <v>1</v>
      </c>
      <c r="F48" t="s">
        <v>74</v>
      </c>
      <c r="G48" s="45">
        <v>37147</v>
      </c>
      <c r="H48">
        <v>1</v>
      </c>
      <c r="I48">
        <v>1</v>
      </c>
    </row>
    <row r="49" spans="1:9" x14ac:dyDescent="0.2">
      <c r="A49" t="s">
        <v>67</v>
      </c>
      <c r="B49" s="45">
        <v>37112</v>
      </c>
      <c r="C49">
        <v>10</v>
      </c>
      <c r="D49">
        <v>17</v>
      </c>
      <c r="F49" t="s">
        <v>74</v>
      </c>
      <c r="G49" s="45">
        <v>37160</v>
      </c>
      <c r="H49">
        <v>1</v>
      </c>
      <c r="I49">
        <v>5</v>
      </c>
    </row>
    <row r="50" spans="1:9" x14ac:dyDescent="0.2">
      <c r="A50" t="s">
        <v>67</v>
      </c>
      <c r="B50" s="45">
        <v>37125</v>
      </c>
      <c r="C50">
        <v>1</v>
      </c>
      <c r="D50">
        <v>1</v>
      </c>
      <c r="F50" t="s">
        <v>59</v>
      </c>
      <c r="G50" s="45">
        <v>37109</v>
      </c>
      <c r="H50">
        <v>3</v>
      </c>
      <c r="I50">
        <v>5</v>
      </c>
    </row>
    <row r="51" spans="1:9" x14ac:dyDescent="0.2">
      <c r="A51" t="s">
        <v>68</v>
      </c>
      <c r="B51" s="45">
        <v>37110</v>
      </c>
      <c r="C51">
        <v>1</v>
      </c>
      <c r="D51">
        <v>7</v>
      </c>
      <c r="F51" t="s">
        <v>59</v>
      </c>
      <c r="G51" s="45">
        <v>37110</v>
      </c>
      <c r="H51">
        <v>2</v>
      </c>
      <c r="I51">
        <v>3</v>
      </c>
    </row>
    <row r="52" spans="1:9" x14ac:dyDescent="0.2">
      <c r="A52" t="s">
        <v>68</v>
      </c>
      <c r="B52" s="45">
        <v>37111</v>
      </c>
      <c r="C52">
        <v>9</v>
      </c>
      <c r="D52">
        <v>23</v>
      </c>
      <c r="F52" t="s">
        <v>49</v>
      </c>
      <c r="G52" s="45">
        <v>37138</v>
      </c>
      <c r="H52">
        <v>1</v>
      </c>
      <c r="I52">
        <v>2</v>
      </c>
    </row>
    <row r="53" spans="1:9" x14ac:dyDescent="0.2">
      <c r="A53" t="s">
        <v>68</v>
      </c>
      <c r="B53" s="45">
        <v>37112</v>
      </c>
      <c r="C53">
        <v>2</v>
      </c>
      <c r="D53">
        <v>13</v>
      </c>
      <c r="F53" t="s">
        <v>49</v>
      </c>
      <c r="G53" s="45">
        <v>37139</v>
      </c>
      <c r="H53">
        <v>1</v>
      </c>
      <c r="I53">
        <v>1</v>
      </c>
    </row>
    <row r="54" spans="1:9" x14ac:dyDescent="0.2">
      <c r="A54" t="s">
        <v>68</v>
      </c>
      <c r="B54" s="45">
        <v>37113</v>
      </c>
      <c r="C54">
        <v>3</v>
      </c>
      <c r="D54">
        <v>6</v>
      </c>
      <c r="F54" t="s">
        <v>49</v>
      </c>
      <c r="G54" s="45">
        <v>37144</v>
      </c>
      <c r="H54">
        <v>1</v>
      </c>
      <c r="I54">
        <v>6</v>
      </c>
    </row>
    <row r="55" spans="1:9" x14ac:dyDescent="0.2">
      <c r="A55" t="s">
        <v>68</v>
      </c>
      <c r="B55" s="45">
        <v>37116</v>
      </c>
      <c r="C55">
        <v>2</v>
      </c>
      <c r="D55">
        <v>7</v>
      </c>
      <c r="F55" t="s">
        <v>109</v>
      </c>
      <c r="G55" s="45">
        <v>37144</v>
      </c>
      <c r="H55">
        <v>1</v>
      </c>
      <c r="I55">
        <v>1</v>
      </c>
    </row>
    <row r="56" spans="1:9" x14ac:dyDescent="0.2">
      <c r="A56" t="s">
        <v>68</v>
      </c>
      <c r="B56" s="45">
        <v>37119</v>
      </c>
      <c r="C56">
        <v>1</v>
      </c>
      <c r="D56">
        <v>1</v>
      </c>
      <c r="F56" t="s">
        <v>80</v>
      </c>
      <c r="G56" s="45">
        <v>37123</v>
      </c>
      <c r="H56">
        <v>3</v>
      </c>
      <c r="I56">
        <v>10</v>
      </c>
    </row>
    <row r="57" spans="1:9" x14ac:dyDescent="0.2">
      <c r="A57" t="s">
        <v>107</v>
      </c>
      <c r="B57" s="45">
        <v>37144</v>
      </c>
      <c r="C57">
        <v>1</v>
      </c>
      <c r="D57">
        <v>5</v>
      </c>
      <c r="F57" t="s">
        <v>80</v>
      </c>
      <c r="G57" s="45">
        <v>37124</v>
      </c>
      <c r="H57">
        <v>3</v>
      </c>
      <c r="I57">
        <v>11</v>
      </c>
    </row>
    <row r="58" spans="1:9" x14ac:dyDescent="0.2">
      <c r="A58" t="s">
        <v>107</v>
      </c>
      <c r="B58" s="45">
        <v>37146</v>
      </c>
      <c r="C58">
        <v>1</v>
      </c>
      <c r="D58">
        <v>4</v>
      </c>
      <c r="F58" t="s">
        <v>80</v>
      </c>
      <c r="G58" s="45">
        <v>37125</v>
      </c>
      <c r="H58">
        <v>1</v>
      </c>
      <c r="I58">
        <v>4</v>
      </c>
    </row>
    <row r="59" spans="1:9" x14ac:dyDescent="0.2">
      <c r="A59" t="s">
        <v>69</v>
      </c>
      <c r="B59" s="45">
        <v>37110</v>
      </c>
      <c r="C59">
        <v>1</v>
      </c>
      <c r="D59">
        <v>2</v>
      </c>
      <c r="F59" t="s">
        <v>80</v>
      </c>
      <c r="G59" s="45">
        <v>37126</v>
      </c>
      <c r="H59">
        <v>1</v>
      </c>
      <c r="I59">
        <v>2</v>
      </c>
    </row>
    <row r="60" spans="1:9" x14ac:dyDescent="0.2">
      <c r="A60" t="s">
        <v>69</v>
      </c>
      <c r="B60" s="45">
        <v>37113</v>
      </c>
      <c r="C60">
        <v>1</v>
      </c>
      <c r="D60">
        <v>2</v>
      </c>
      <c r="F60" t="s">
        <v>82</v>
      </c>
      <c r="G60" s="45">
        <v>37118</v>
      </c>
      <c r="H60">
        <v>1</v>
      </c>
      <c r="I60">
        <v>6</v>
      </c>
    </row>
    <row r="61" spans="1:9" x14ac:dyDescent="0.2">
      <c r="A61" t="s">
        <v>69</v>
      </c>
      <c r="B61" s="45">
        <v>37116</v>
      </c>
      <c r="C61">
        <v>1</v>
      </c>
      <c r="D61">
        <v>2</v>
      </c>
      <c r="F61" t="s">
        <v>82</v>
      </c>
      <c r="G61" s="45">
        <v>37126</v>
      </c>
      <c r="H61">
        <v>5</v>
      </c>
      <c r="I61">
        <v>14</v>
      </c>
    </row>
    <row r="62" spans="1:9" x14ac:dyDescent="0.2">
      <c r="A62" t="s">
        <v>69</v>
      </c>
      <c r="B62" s="45">
        <v>37117</v>
      </c>
      <c r="C62">
        <v>1</v>
      </c>
      <c r="D62">
        <v>2</v>
      </c>
      <c r="F62" t="s">
        <v>82</v>
      </c>
      <c r="G62" s="45">
        <v>37130</v>
      </c>
      <c r="H62">
        <v>1</v>
      </c>
      <c r="I62">
        <v>1</v>
      </c>
    </row>
    <row r="63" spans="1:9" x14ac:dyDescent="0.2">
      <c r="A63" t="s">
        <v>44</v>
      </c>
      <c r="B63" s="45">
        <v>37126</v>
      </c>
      <c r="C63">
        <v>1</v>
      </c>
      <c r="D63">
        <v>2</v>
      </c>
      <c r="F63" t="s">
        <v>55</v>
      </c>
      <c r="G63" s="45">
        <v>37109</v>
      </c>
      <c r="H63">
        <v>2</v>
      </c>
      <c r="I63">
        <v>2</v>
      </c>
    </row>
    <row r="64" spans="1:9" x14ac:dyDescent="0.2">
      <c r="A64" t="s">
        <v>44</v>
      </c>
      <c r="B64" s="45">
        <v>37127</v>
      </c>
      <c r="C64">
        <v>1</v>
      </c>
      <c r="D64">
        <v>1</v>
      </c>
      <c r="F64" t="s">
        <v>55</v>
      </c>
      <c r="G64" s="45">
        <v>37112</v>
      </c>
      <c r="H64">
        <v>3</v>
      </c>
      <c r="I64">
        <v>3</v>
      </c>
    </row>
    <row r="65" spans="1:9" x14ac:dyDescent="0.2">
      <c r="A65" t="s">
        <v>44</v>
      </c>
      <c r="B65" s="45">
        <v>37134</v>
      </c>
      <c r="C65">
        <v>1</v>
      </c>
      <c r="D65">
        <v>1</v>
      </c>
      <c r="F65" t="s">
        <v>55</v>
      </c>
      <c r="G65" s="45">
        <v>37113</v>
      </c>
      <c r="H65">
        <v>5</v>
      </c>
      <c r="I65">
        <v>9</v>
      </c>
    </row>
    <row r="66" spans="1:9" x14ac:dyDescent="0.2">
      <c r="A66" t="s">
        <v>44</v>
      </c>
      <c r="B66" s="45">
        <v>37138</v>
      </c>
      <c r="C66">
        <v>1</v>
      </c>
      <c r="D66">
        <v>2</v>
      </c>
      <c r="F66" t="s">
        <v>55</v>
      </c>
      <c r="G66" s="45">
        <v>37124</v>
      </c>
      <c r="H66">
        <v>1</v>
      </c>
      <c r="I66">
        <v>1</v>
      </c>
    </row>
    <row r="67" spans="1:9" x14ac:dyDescent="0.2">
      <c r="A67" t="s">
        <v>44</v>
      </c>
      <c r="B67" s="45">
        <v>37139</v>
      </c>
      <c r="C67">
        <v>1</v>
      </c>
      <c r="D67">
        <v>2</v>
      </c>
      <c r="F67" t="s">
        <v>55</v>
      </c>
      <c r="G67" s="45">
        <v>37125</v>
      </c>
      <c r="H67">
        <v>3</v>
      </c>
      <c r="I67">
        <v>7</v>
      </c>
    </row>
    <row r="68" spans="1:9" x14ac:dyDescent="0.2">
      <c r="A68" t="s">
        <v>44</v>
      </c>
      <c r="B68" s="45">
        <v>37148</v>
      </c>
      <c r="C68">
        <v>1</v>
      </c>
      <c r="D68">
        <v>1</v>
      </c>
      <c r="F68" t="s">
        <v>55</v>
      </c>
      <c r="G68" s="45">
        <v>37130</v>
      </c>
      <c r="H68">
        <v>1</v>
      </c>
      <c r="I68">
        <v>6</v>
      </c>
    </row>
    <row r="69" spans="1:9" x14ac:dyDescent="0.2">
      <c r="A69" t="s">
        <v>44</v>
      </c>
      <c r="B69" s="45">
        <v>37149</v>
      </c>
      <c r="C69">
        <v>1</v>
      </c>
      <c r="D69">
        <v>3</v>
      </c>
      <c r="F69" t="s">
        <v>55</v>
      </c>
      <c r="G69" s="45">
        <v>37134</v>
      </c>
      <c r="H69">
        <v>1</v>
      </c>
      <c r="I69">
        <v>1</v>
      </c>
    </row>
    <row r="70" spans="1:9" x14ac:dyDescent="0.2">
      <c r="A70" t="s">
        <v>44</v>
      </c>
      <c r="B70" s="45">
        <v>37151</v>
      </c>
      <c r="C70">
        <v>1</v>
      </c>
      <c r="D70">
        <v>2</v>
      </c>
      <c r="F70" t="s">
        <v>55</v>
      </c>
      <c r="G70" s="45">
        <v>37135</v>
      </c>
      <c r="H70">
        <v>1</v>
      </c>
      <c r="I70">
        <v>1</v>
      </c>
    </row>
    <row r="71" spans="1:9" x14ac:dyDescent="0.2">
      <c r="A71" t="s">
        <v>44</v>
      </c>
      <c r="B71" s="45">
        <v>37155</v>
      </c>
      <c r="C71">
        <v>1</v>
      </c>
      <c r="D71">
        <v>1</v>
      </c>
      <c r="F71" t="s">
        <v>83</v>
      </c>
      <c r="G71" s="45">
        <v>37111</v>
      </c>
      <c r="H71">
        <v>6</v>
      </c>
      <c r="I71">
        <v>6</v>
      </c>
    </row>
    <row r="72" spans="1:9" x14ac:dyDescent="0.2">
      <c r="A72" t="s">
        <v>52</v>
      </c>
      <c r="B72" s="45">
        <v>37124</v>
      </c>
      <c r="C72">
        <v>2</v>
      </c>
      <c r="D72">
        <v>7</v>
      </c>
      <c r="F72" t="s">
        <v>83</v>
      </c>
      <c r="G72" s="45">
        <v>37112</v>
      </c>
      <c r="H72">
        <v>6</v>
      </c>
      <c r="I72">
        <v>10</v>
      </c>
    </row>
    <row r="73" spans="1:9" x14ac:dyDescent="0.2">
      <c r="A73" t="s">
        <v>52</v>
      </c>
      <c r="B73" s="45">
        <v>37126</v>
      </c>
      <c r="C73">
        <v>1</v>
      </c>
      <c r="D73">
        <v>2</v>
      </c>
      <c r="F73" t="s">
        <v>83</v>
      </c>
      <c r="G73" s="45">
        <v>37120</v>
      </c>
      <c r="H73">
        <v>1</v>
      </c>
      <c r="I73">
        <v>1</v>
      </c>
    </row>
    <row r="74" spans="1:9" x14ac:dyDescent="0.2">
      <c r="A74" t="s">
        <v>52</v>
      </c>
      <c r="B74" s="45">
        <v>37132</v>
      </c>
      <c r="C74">
        <v>1</v>
      </c>
      <c r="D74">
        <v>2</v>
      </c>
      <c r="F74" t="s">
        <v>83</v>
      </c>
      <c r="G74" s="45">
        <v>37125</v>
      </c>
      <c r="H74">
        <v>1</v>
      </c>
      <c r="I74">
        <v>1</v>
      </c>
    </row>
    <row r="75" spans="1:9" x14ac:dyDescent="0.2">
      <c r="A75" t="s">
        <v>70</v>
      </c>
      <c r="B75" s="45">
        <v>37130</v>
      </c>
      <c r="C75">
        <v>1</v>
      </c>
      <c r="D75">
        <v>1</v>
      </c>
      <c r="F75" t="s">
        <v>85</v>
      </c>
      <c r="G75" s="45">
        <v>37110</v>
      </c>
      <c r="H75">
        <v>8</v>
      </c>
      <c r="I75">
        <v>9</v>
      </c>
    </row>
    <row r="76" spans="1:9" x14ac:dyDescent="0.2">
      <c r="A76" t="s">
        <v>71</v>
      </c>
      <c r="B76" s="45">
        <v>37124</v>
      </c>
      <c r="C76">
        <v>3</v>
      </c>
      <c r="D76">
        <v>14</v>
      </c>
      <c r="F76" t="s">
        <v>85</v>
      </c>
      <c r="G76" s="45">
        <v>37111</v>
      </c>
      <c r="H76">
        <v>8</v>
      </c>
      <c r="I76">
        <v>9</v>
      </c>
    </row>
    <row r="77" spans="1:9" x14ac:dyDescent="0.2">
      <c r="A77" t="s">
        <v>71</v>
      </c>
      <c r="B77" s="45">
        <v>37125</v>
      </c>
      <c r="C77">
        <v>4</v>
      </c>
      <c r="D77">
        <v>9</v>
      </c>
      <c r="F77" t="s">
        <v>85</v>
      </c>
      <c r="G77" s="45">
        <v>37125</v>
      </c>
      <c r="H77">
        <v>4</v>
      </c>
      <c r="I77">
        <v>5</v>
      </c>
    </row>
    <row r="78" spans="1:9" x14ac:dyDescent="0.2">
      <c r="A78" t="s">
        <v>71</v>
      </c>
      <c r="B78" s="45">
        <v>37126</v>
      </c>
      <c r="C78">
        <v>1</v>
      </c>
      <c r="D78">
        <v>1</v>
      </c>
      <c r="H78">
        <f>SUM(H18:H77)</f>
        <v>151</v>
      </c>
      <c r="I78">
        <f>SUM(I18:I77)</f>
        <v>287</v>
      </c>
    </row>
    <row r="79" spans="1:9" x14ac:dyDescent="0.2">
      <c r="A79" t="s">
        <v>71</v>
      </c>
      <c r="B79" s="45">
        <v>37148</v>
      </c>
      <c r="C79">
        <v>1</v>
      </c>
      <c r="D79">
        <v>1</v>
      </c>
    </row>
    <row r="80" spans="1:9" x14ac:dyDescent="0.2">
      <c r="A80" t="s">
        <v>118</v>
      </c>
      <c r="B80" s="45">
        <v>37152</v>
      </c>
      <c r="C80">
        <v>1</v>
      </c>
      <c r="D80">
        <v>18</v>
      </c>
    </row>
    <row r="81" spans="1:4" x14ac:dyDescent="0.2">
      <c r="A81" t="s">
        <v>118</v>
      </c>
      <c r="B81" s="45">
        <v>37153</v>
      </c>
      <c r="C81">
        <v>1</v>
      </c>
      <c r="D81">
        <v>8</v>
      </c>
    </row>
    <row r="82" spans="1:4" x14ac:dyDescent="0.2">
      <c r="A82" t="s">
        <v>72</v>
      </c>
      <c r="B82" s="45">
        <v>37110</v>
      </c>
      <c r="C82">
        <v>4</v>
      </c>
      <c r="D82">
        <v>7</v>
      </c>
    </row>
    <row r="83" spans="1:4" x14ac:dyDescent="0.2">
      <c r="A83" t="s">
        <v>72</v>
      </c>
      <c r="B83" s="45">
        <v>37111</v>
      </c>
      <c r="C83">
        <v>1</v>
      </c>
      <c r="D83">
        <v>1</v>
      </c>
    </row>
    <row r="84" spans="1:4" x14ac:dyDescent="0.2">
      <c r="A84" t="s">
        <v>72</v>
      </c>
      <c r="B84" s="45">
        <v>37113</v>
      </c>
      <c r="C84">
        <v>1</v>
      </c>
      <c r="D84">
        <v>3</v>
      </c>
    </row>
    <row r="85" spans="1:4" x14ac:dyDescent="0.2">
      <c r="A85" t="s">
        <v>72</v>
      </c>
      <c r="B85" s="45">
        <v>37118</v>
      </c>
      <c r="C85">
        <v>1</v>
      </c>
      <c r="D85">
        <v>2</v>
      </c>
    </row>
    <row r="86" spans="1:4" x14ac:dyDescent="0.2">
      <c r="A86" t="s">
        <v>72</v>
      </c>
      <c r="B86" s="45">
        <v>37123</v>
      </c>
      <c r="C86">
        <v>1</v>
      </c>
      <c r="D86">
        <v>2</v>
      </c>
    </row>
    <row r="87" spans="1:4" x14ac:dyDescent="0.2">
      <c r="A87" t="s">
        <v>72</v>
      </c>
      <c r="B87" s="45">
        <v>37124</v>
      </c>
      <c r="C87" s="48">
        <v>3</v>
      </c>
      <c r="D87">
        <v>3</v>
      </c>
    </row>
    <row r="88" spans="1:4" x14ac:dyDescent="0.2">
      <c r="A88" t="s">
        <v>72</v>
      </c>
      <c r="B88" s="45">
        <v>37125</v>
      </c>
      <c r="C88">
        <v>1</v>
      </c>
      <c r="D88">
        <v>1</v>
      </c>
    </row>
    <row r="89" spans="1:4" x14ac:dyDescent="0.2">
      <c r="A89" t="s">
        <v>72</v>
      </c>
      <c r="B89" s="45">
        <v>37126</v>
      </c>
      <c r="C89">
        <v>1</v>
      </c>
      <c r="D89">
        <v>1</v>
      </c>
    </row>
    <row r="90" spans="1:4" x14ac:dyDescent="0.2">
      <c r="A90" t="s">
        <v>72</v>
      </c>
      <c r="B90" s="45">
        <v>37127</v>
      </c>
      <c r="C90">
        <v>1</v>
      </c>
      <c r="D90">
        <v>1</v>
      </c>
    </row>
    <row r="91" spans="1:4" x14ac:dyDescent="0.2">
      <c r="A91" t="s">
        <v>72</v>
      </c>
      <c r="B91" s="45">
        <v>37154</v>
      </c>
      <c r="C91">
        <v>1</v>
      </c>
      <c r="D91">
        <v>1</v>
      </c>
    </row>
    <row r="92" spans="1:4" x14ac:dyDescent="0.2">
      <c r="A92" t="s">
        <v>72</v>
      </c>
      <c r="B92" s="45">
        <v>37155</v>
      </c>
      <c r="C92">
        <v>1</v>
      </c>
      <c r="D92">
        <v>1</v>
      </c>
    </row>
    <row r="93" spans="1:4" x14ac:dyDescent="0.2">
      <c r="A93" t="s">
        <v>45</v>
      </c>
      <c r="B93" s="45">
        <v>37124</v>
      </c>
      <c r="C93">
        <v>3</v>
      </c>
      <c r="D93">
        <v>11</v>
      </c>
    </row>
    <row r="94" spans="1:4" x14ac:dyDescent="0.2">
      <c r="A94" t="s">
        <v>45</v>
      </c>
      <c r="B94" s="45">
        <v>37125</v>
      </c>
      <c r="C94">
        <v>3</v>
      </c>
      <c r="D94">
        <v>3</v>
      </c>
    </row>
    <row r="95" spans="1:4" x14ac:dyDescent="0.2">
      <c r="A95" t="s">
        <v>45</v>
      </c>
      <c r="B95" s="45">
        <v>37126</v>
      </c>
      <c r="C95">
        <v>3</v>
      </c>
      <c r="D95">
        <v>8</v>
      </c>
    </row>
    <row r="96" spans="1:4" x14ac:dyDescent="0.2">
      <c r="A96" t="s">
        <v>45</v>
      </c>
      <c r="B96" s="45">
        <v>37127</v>
      </c>
      <c r="C96">
        <v>2</v>
      </c>
      <c r="D96">
        <v>2</v>
      </c>
    </row>
    <row r="97" spans="1:4" x14ac:dyDescent="0.2">
      <c r="A97" t="s">
        <v>45</v>
      </c>
      <c r="B97" s="45">
        <v>37130</v>
      </c>
      <c r="C97">
        <v>1</v>
      </c>
      <c r="D97">
        <v>2</v>
      </c>
    </row>
    <row r="98" spans="1:4" x14ac:dyDescent="0.2">
      <c r="A98" t="s">
        <v>45</v>
      </c>
      <c r="B98" s="45">
        <v>37131</v>
      </c>
      <c r="C98">
        <v>6</v>
      </c>
      <c r="D98">
        <v>7</v>
      </c>
    </row>
    <row r="99" spans="1:4" x14ac:dyDescent="0.2">
      <c r="A99" t="s">
        <v>45</v>
      </c>
      <c r="B99" s="45">
        <v>37132</v>
      </c>
      <c r="C99">
        <v>1</v>
      </c>
      <c r="D99">
        <v>2</v>
      </c>
    </row>
    <row r="100" spans="1:4" x14ac:dyDescent="0.2">
      <c r="A100" t="s">
        <v>45</v>
      </c>
      <c r="B100" s="45">
        <v>37133</v>
      </c>
      <c r="C100">
        <v>3</v>
      </c>
      <c r="D100">
        <v>4</v>
      </c>
    </row>
    <row r="101" spans="1:4" x14ac:dyDescent="0.2">
      <c r="A101" t="s">
        <v>45</v>
      </c>
      <c r="B101" s="45">
        <v>37134</v>
      </c>
      <c r="C101">
        <v>2</v>
      </c>
      <c r="D101">
        <v>8</v>
      </c>
    </row>
    <row r="102" spans="1:4" x14ac:dyDescent="0.2">
      <c r="A102" t="s">
        <v>45</v>
      </c>
      <c r="B102" s="45">
        <v>37135</v>
      </c>
      <c r="C102">
        <v>1</v>
      </c>
      <c r="D102">
        <v>1</v>
      </c>
    </row>
    <row r="103" spans="1:4" x14ac:dyDescent="0.2">
      <c r="A103" t="s">
        <v>45</v>
      </c>
      <c r="B103" s="45">
        <v>37138</v>
      </c>
      <c r="C103">
        <v>2</v>
      </c>
      <c r="D103">
        <v>4</v>
      </c>
    </row>
    <row r="104" spans="1:4" x14ac:dyDescent="0.2">
      <c r="A104" t="s">
        <v>45</v>
      </c>
      <c r="B104" s="45">
        <v>37139</v>
      </c>
      <c r="C104">
        <v>4</v>
      </c>
      <c r="D104">
        <v>10</v>
      </c>
    </row>
    <row r="105" spans="1:4" x14ac:dyDescent="0.2">
      <c r="A105" t="s">
        <v>45</v>
      </c>
      <c r="B105" s="45">
        <v>37140</v>
      </c>
      <c r="C105">
        <v>1</v>
      </c>
      <c r="D105">
        <v>1</v>
      </c>
    </row>
    <row r="106" spans="1:4" x14ac:dyDescent="0.2">
      <c r="A106" t="s">
        <v>45</v>
      </c>
      <c r="B106" s="45">
        <v>37141</v>
      </c>
      <c r="C106">
        <v>1</v>
      </c>
      <c r="D106">
        <v>1</v>
      </c>
    </row>
    <row r="107" spans="1:4" x14ac:dyDescent="0.2">
      <c r="A107" t="s">
        <v>45</v>
      </c>
      <c r="B107" s="45">
        <v>37144</v>
      </c>
      <c r="C107">
        <v>3</v>
      </c>
      <c r="D107">
        <v>3</v>
      </c>
    </row>
    <row r="108" spans="1:4" x14ac:dyDescent="0.2">
      <c r="A108" t="s">
        <v>45</v>
      </c>
      <c r="B108" s="45">
        <v>37147</v>
      </c>
      <c r="C108">
        <v>1</v>
      </c>
      <c r="D108">
        <v>1</v>
      </c>
    </row>
    <row r="109" spans="1:4" x14ac:dyDescent="0.2">
      <c r="A109" t="s">
        <v>45</v>
      </c>
      <c r="B109" s="45">
        <v>37148</v>
      </c>
      <c r="C109">
        <v>1</v>
      </c>
      <c r="D109">
        <v>3</v>
      </c>
    </row>
    <row r="110" spans="1:4" x14ac:dyDescent="0.2">
      <c r="A110" t="s">
        <v>45</v>
      </c>
      <c r="B110" s="45">
        <v>37151</v>
      </c>
      <c r="C110">
        <v>1</v>
      </c>
      <c r="D110">
        <v>1</v>
      </c>
    </row>
    <row r="111" spans="1:4" x14ac:dyDescent="0.2">
      <c r="A111" t="s">
        <v>45</v>
      </c>
      <c r="B111" s="45">
        <v>37152</v>
      </c>
      <c r="C111">
        <v>2</v>
      </c>
      <c r="D111">
        <v>4</v>
      </c>
    </row>
    <row r="112" spans="1:4" x14ac:dyDescent="0.2">
      <c r="A112" t="s">
        <v>45</v>
      </c>
      <c r="B112" s="45">
        <v>37153</v>
      </c>
      <c r="C112">
        <v>1</v>
      </c>
      <c r="D112">
        <v>1</v>
      </c>
    </row>
    <row r="113" spans="1:4" x14ac:dyDescent="0.2">
      <c r="A113" t="s">
        <v>46</v>
      </c>
      <c r="B113" s="45">
        <v>37111</v>
      </c>
      <c r="C113">
        <v>3</v>
      </c>
      <c r="D113">
        <v>6</v>
      </c>
    </row>
    <row r="114" spans="1:4" x14ac:dyDescent="0.2">
      <c r="A114" t="s">
        <v>46</v>
      </c>
      <c r="B114" s="45">
        <v>37113</v>
      </c>
      <c r="C114">
        <v>2</v>
      </c>
      <c r="D114">
        <v>2</v>
      </c>
    </row>
    <row r="115" spans="1:4" x14ac:dyDescent="0.2">
      <c r="A115" t="s">
        <v>46</v>
      </c>
      <c r="B115" s="45">
        <v>37116</v>
      </c>
      <c r="C115">
        <v>1</v>
      </c>
      <c r="D115">
        <v>1</v>
      </c>
    </row>
    <row r="116" spans="1:4" x14ac:dyDescent="0.2">
      <c r="A116" t="s">
        <v>46</v>
      </c>
      <c r="B116" s="45">
        <v>37119</v>
      </c>
      <c r="C116">
        <v>2</v>
      </c>
      <c r="D116">
        <v>2</v>
      </c>
    </row>
    <row r="117" spans="1:4" x14ac:dyDescent="0.2">
      <c r="A117" t="s">
        <v>46</v>
      </c>
      <c r="B117" s="45">
        <v>37124</v>
      </c>
      <c r="C117">
        <v>3</v>
      </c>
      <c r="D117">
        <v>7</v>
      </c>
    </row>
    <row r="118" spans="1:4" x14ac:dyDescent="0.2">
      <c r="A118" t="s">
        <v>46</v>
      </c>
      <c r="B118" s="45">
        <v>37125</v>
      </c>
      <c r="C118">
        <v>1</v>
      </c>
      <c r="D118">
        <v>2</v>
      </c>
    </row>
    <row r="119" spans="1:4" x14ac:dyDescent="0.2">
      <c r="A119" t="s">
        <v>46</v>
      </c>
      <c r="B119" s="45">
        <v>37139</v>
      </c>
      <c r="C119">
        <v>1</v>
      </c>
      <c r="D119">
        <v>1</v>
      </c>
    </row>
    <row r="120" spans="1:4" x14ac:dyDescent="0.2">
      <c r="A120" t="s">
        <v>108</v>
      </c>
      <c r="B120" s="45">
        <v>37148</v>
      </c>
      <c r="C120">
        <v>1</v>
      </c>
      <c r="D120">
        <v>2</v>
      </c>
    </row>
    <row r="121" spans="1:4" x14ac:dyDescent="0.2">
      <c r="A121" t="s">
        <v>54</v>
      </c>
      <c r="B121" s="45">
        <v>37110</v>
      </c>
      <c r="C121">
        <v>1</v>
      </c>
      <c r="D121">
        <v>2</v>
      </c>
    </row>
    <row r="122" spans="1:4" x14ac:dyDescent="0.2">
      <c r="A122" t="s">
        <v>54</v>
      </c>
      <c r="B122" s="45">
        <v>37112</v>
      </c>
      <c r="C122">
        <v>1</v>
      </c>
      <c r="D122">
        <v>1</v>
      </c>
    </row>
    <row r="123" spans="1:4" x14ac:dyDescent="0.2">
      <c r="A123" t="s">
        <v>54</v>
      </c>
      <c r="B123" s="45">
        <v>37118</v>
      </c>
      <c r="C123">
        <v>1</v>
      </c>
      <c r="D123">
        <v>1</v>
      </c>
    </row>
    <row r="124" spans="1:4" x14ac:dyDescent="0.2">
      <c r="A124" t="s">
        <v>54</v>
      </c>
      <c r="B124" s="45">
        <v>37130</v>
      </c>
      <c r="C124">
        <v>1</v>
      </c>
      <c r="D124">
        <v>4</v>
      </c>
    </row>
    <row r="125" spans="1:4" x14ac:dyDescent="0.2">
      <c r="A125" t="s">
        <v>54</v>
      </c>
      <c r="B125" s="45">
        <v>37131</v>
      </c>
      <c r="C125">
        <v>1</v>
      </c>
      <c r="D125">
        <v>4</v>
      </c>
    </row>
    <row r="126" spans="1:4" x14ac:dyDescent="0.2">
      <c r="A126" t="s">
        <v>54</v>
      </c>
      <c r="B126" s="45">
        <v>37148</v>
      </c>
      <c r="C126">
        <v>1</v>
      </c>
      <c r="D126">
        <v>1</v>
      </c>
    </row>
    <row r="127" spans="1:4" x14ac:dyDescent="0.2">
      <c r="A127" t="s">
        <v>119</v>
      </c>
      <c r="B127" s="45">
        <v>37153</v>
      </c>
      <c r="C127">
        <v>2</v>
      </c>
      <c r="D127">
        <v>2</v>
      </c>
    </row>
    <row r="128" spans="1:4" x14ac:dyDescent="0.2">
      <c r="A128" t="s">
        <v>119</v>
      </c>
      <c r="B128" s="45">
        <v>37154</v>
      </c>
      <c r="C128">
        <v>2</v>
      </c>
      <c r="D128">
        <v>4</v>
      </c>
    </row>
    <row r="129" spans="1:4" x14ac:dyDescent="0.2">
      <c r="A129" t="s">
        <v>119</v>
      </c>
      <c r="B129" s="45">
        <v>37155</v>
      </c>
      <c r="C129">
        <v>1</v>
      </c>
      <c r="D129">
        <v>3</v>
      </c>
    </row>
    <row r="130" spans="1:4" x14ac:dyDescent="0.2">
      <c r="A130" t="s">
        <v>73</v>
      </c>
      <c r="B130" s="45">
        <v>37109</v>
      </c>
      <c r="C130">
        <v>1</v>
      </c>
      <c r="D130">
        <v>1</v>
      </c>
    </row>
    <row r="131" spans="1:4" x14ac:dyDescent="0.2">
      <c r="A131" t="s">
        <v>73</v>
      </c>
      <c r="B131" s="45">
        <v>37110</v>
      </c>
      <c r="C131">
        <v>3</v>
      </c>
      <c r="D131">
        <v>10</v>
      </c>
    </row>
    <row r="132" spans="1:4" x14ac:dyDescent="0.2">
      <c r="A132" t="s">
        <v>73</v>
      </c>
      <c r="B132" s="45">
        <v>37111</v>
      </c>
      <c r="C132">
        <v>1</v>
      </c>
      <c r="D132">
        <v>6</v>
      </c>
    </row>
    <row r="133" spans="1:4" x14ac:dyDescent="0.2">
      <c r="A133" t="s">
        <v>73</v>
      </c>
      <c r="B133" s="45">
        <v>37112</v>
      </c>
      <c r="C133">
        <v>2</v>
      </c>
      <c r="D133">
        <v>3</v>
      </c>
    </row>
    <row r="134" spans="1:4" x14ac:dyDescent="0.2">
      <c r="A134" t="s">
        <v>73</v>
      </c>
      <c r="B134" s="45">
        <v>37113</v>
      </c>
      <c r="C134">
        <v>1</v>
      </c>
      <c r="D134">
        <v>1</v>
      </c>
    </row>
    <row r="135" spans="1:4" x14ac:dyDescent="0.2">
      <c r="A135" t="s">
        <v>74</v>
      </c>
      <c r="B135" s="45">
        <v>37132</v>
      </c>
      <c r="C135">
        <v>2</v>
      </c>
      <c r="D135">
        <v>2</v>
      </c>
    </row>
    <row r="136" spans="1:4" x14ac:dyDescent="0.2">
      <c r="A136" t="s">
        <v>74</v>
      </c>
      <c r="B136" s="45">
        <v>37147</v>
      </c>
      <c r="C136">
        <v>1</v>
      </c>
      <c r="D136">
        <v>1</v>
      </c>
    </row>
    <row r="137" spans="1:4" x14ac:dyDescent="0.2">
      <c r="A137" t="s">
        <v>86</v>
      </c>
      <c r="B137" s="45">
        <v>37109</v>
      </c>
      <c r="C137">
        <v>1</v>
      </c>
      <c r="D137">
        <v>1</v>
      </c>
    </row>
    <row r="138" spans="1:4" x14ac:dyDescent="0.2">
      <c r="A138" t="s">
        <v>86</v>
      </c>
      <c r="B138" s="45">
        <v>37110</v>
      </c>
      <c r="C138">
        <v>1</v>
      </c>
      <c r="D138">
        <v>1</v>
      </c>
    </row>
    <row r="139" spans="1:4" x14ac:dyDescent="0.2">
      <c r="A139" t="s">
        <v>86</v>
      </c>
      <c r="B139" s="45">
        <v>37111</v>
      </c>
      <c r="C139">
        <v>1</v>
      </c>
      <c r="D139">
        <v>2</v>
      </c>
    </row>
    <row r="140" spans="1:4" x14ac:dyDescent="0.2">
      <c r="A140" t="s">
        <v>86</v>
      </c>
      <c r="B140" s="45">
        <v>37112</v>
      </c>
      <c r="C140">
        <v>2</v>
      </c>
      <c r="D140">
        <v>2</v>
      </c>
    </row>
    <row r="141" spans="1:4" x14ac:dyDescent="0.2">
      <c r="A141" t="s">
        <v>75</v>
      </c>
      <c r="B141" s="45">
        <v>37134</v>
      </c>
      <c r="C141">
        <v>1</v>
      </c>
      <c r="D141">
        <v>4</v>
      </c>
    </row>
    <row r="142" spans="1:4" x14ac:dyDescent="0.2">
      <c r="A142" t="s">
        <v>47</v>
      </c>
      <c r="B142" s="45">
        <v>37140</v>
      </c>
      <c r="C142">
        <v>1</v>
      </c>
      <c r="D142">
        <v>1</v>
      </c>
    </row>
    <row r="143" spans="1:4" x14ac:dyDescent="0.2">
      <c r="A143" t="s">
        <v>76</v>
      </c>
      <c r="B143" s="45">
        <v>37133</v>
      </c>
      <c r="C143">
        <v>1</v>
      </c>
      <c r="D143">
        <v>1</v>
      </c>
    </row>
    <row r="144" spans="1:4" x14ac:dyDescent="0.2">
      <c r="A144" t="s">
        <v>59</v>
      </c>
      <c r="B144" s="45">
        <v>37109</v>
      </c>
      <c r="C144">
        <v>3</v>
      </c>
      <c r="D144">
        <v>5</v>
      </c>
    </row>
    <row r="145" spans="1:4" x14ac:dyDescent="0.2">
      <c r="A145" t="s">
        <v>59</v>
      </c>
      <c r="B145" s="45">
        <v>37110</v>
      </c>
      <c r="C145">
        <v>2</v>
      </c>
      <c r="D145">
        <v>3</v>
      </c>
    </row>
    <row r="146" spans="1:4" x14ac:dyDescent="0.2">
      <c r="A146" t="s">
        <v>48</v>
      </c>
      <c r="B146" s="45">
        <v>37138</v>
      </c>
      <c r="C146">
        <v>1</v>
      </c>
      <c r="D146">
        <v>1</v>
      </c>
    </row>
    <row r="147" spans="1:4" x14ac:dyDescent="0.2">
      <c r="A147" t="s">
        <v>77</v>
      </c>
      <c r="B147" s="45">
        <v>37125</v>
      </c>
      <c r="C147">
        <v>1</v>
      </c>
      <c r="D147">
        <v>1</v>
      </c>
    </row>
    <row r="148" spans="1:4" x14ac:dyDescent="0.2">
      <c r="A148" t="s">
        <v>78</v>
      </c>
      <c r="B148" s="45">
        <v>37125</v>
      </c>
      <c r="C148">
        <v>1</v>
      </c>
      <c r="D148">
        <v>3</v>
      </c>
    </row>
    <row r="149" spans="1:4" x14ac:dyDescent="0.2">
      <c r="A149" t="s">
        <v>78</v>
      </c>
      <c r="B149" s="45">
        <v>37126</v>
      </c>
      <c r="C149">
        <v>1</v>
      </c>
      <c r="D149">
        <v>1</v>
      </c>
    </row>
    <row r="150" spans="1:4" x14ac:dyDescent="0.2">
      <c r="A150" t="s">
        <v>79</v>
      </c>
      <c r="B150" s="45">
        <v>37123</v>
      </c>
      <c r="C150">
        <v>1</v>
      </c>
      <c r="D150">
        <v>2</v>
      </c>
    </row>
    <row r="151" spans="1:4" x14ac:dyDescent="0.2">
      <c r="A151" t="s">
        <v>79</v>
      </c>
      <c r="B151" s="45">
        <v>37124</v>
      </c>
      <c r="C151">
        <v>1</v>
      </c>
      <c r="D151">
        <v>1</v>
      </c>
    </row>
    <row r="152" spans="1:4" x14ac:dyDescent="0.2">
      <c r="A152" t="s">
        <v>49</v>
      </c>
      <c r="B152" s="45">
        <v>37138</v>
      </c>
      <c r="C152">
        <v>1</v>
      </c>
      <c r="D152">
        <v>2</v>
      </c>
    </row>
    <row r="153" spans="1:4" x14ac:dyDescent="0.2">
      <c r="A153" t="s">
        <v>49</v>
      </c>
      <c r="B153" s="45">
        <v>37139</v>
      </c>
      <c r="C153">
        <v>1</v>
      </c>
      <c r="D153">
        <v>1</v>
      </c>
    </row>
    <row r="154" spans="1:4" x14ac:dyDescent="0.2">
      <c r="A154" t="s">
        <v>49</v>
      </c>
      <c r="B154" s="45">
        <v>37144</v>
      </c>
      <c r="C154">
        <v>1</v>
      </c>
      <c r="D154">
        <v>6</v>
      </c>
    </row>
    <row r="155" spans="1:4" x14ac:dyDescent="0.2">
      <c r="A155" t="s">
        <v>109</v>
      </c>
      <c r="B155" s="45">
        <v>37144</v>
      </c>
      <c r="C155">
        <v>1</v>
      </c>
      <c r="D155">
        <v>1</v>
      </c>
    </row>
    <row r="156" spans="1:4" x14ac:dyDescent="0.2">
      <c r="A156" t="s">
        <v>50</v>
      </c>
      <c r="B156" s="45">
        <v>37111</v>
      </c>
      <c r="C156">
        <v>1</v>
      </c>
      <c r="D156">
        <v>1</v>
      </c>
    </row>
    <row r="157" spans="1:4" x14ac:dyDescent="0.2">
      <c r="A157" t="s">
        <v>50</v>
      </c>
      <c r="B157" s="45">
        <v>37118</v>
      </c>
      <c r="C157">
        <v>1</v>
      </c>
      <c r="D157">
        <v>2</v>
      </c>
    </row>
    <row r="158" spans="1:4" x14ac:dyDescent="0.2">
      <c r="A158" t="s">
        <v>50</v>
      </c>
      <c r="B158" s="45">
        <v>37123</v>
      </c>
      <c r="C158">
        <v>1</v>
      </c>
      <c r="D158">
        <v>2</v>
      </c>
    </row>
    <row r="159" spans="1:4" x14ac:dyDescent="0.2">
      <c r="A159" t="s">
        <v>50</v>
      </c>
      <c r="B159" s="45">
        <v>37125</v>
      </c>
      <c r="C159">
        <v>1</v>
      </c>
      <c r="D159">
        <v>1</v>
      </c>
    </row>
    <row r="160" spans="1:4" x14ac:dyDescent="0.2">
      <c r="A160" t="s">
        <v>50</v>
      </c>
      <c r="B160" s="45">
        <v>37126</v>
      </c>
      <c r="C160">
        <v>1</v>
      </c>
      <c r="D160">
        <v>1</v>
      </c>
    </row>
    <row r="161" spans="1:4" x14ac:dyDescent="0.2">
      <c r="A161" t="s">
        <v>50</v>
      </c>
      <c r="B161" s="45">
        <v>37127</v>
      </c>
      <c r="C161">
        <v>1</v>
      </c>
      <c r="D161">
        <v>1</v>
      </c>
    </row>
    <row r="162" spans="1:4" x14ac:dyDescent="0.2">
      <c r="A162" t="s">
        <v>50</v>
      </c>
      <c r="B162" s="45">
        <v>37131</v>
      </c>
      <c r="C162">
        <v>1</v>
      </c>
      <c r="D162">
        <v>2</v>
      </c>
    </row>
    <row r="163" spans="1:4" x14ac:dyDescent="0.2">
      <c r="A163" t="s">
        <v>50</v>
      </c>
      <c r="B163" s="45">
        <v>37138</v>
      </c>
      <c r="C163">
        <v>1</v>
      </c>
      <c r="D163">
        <v>1</v>
      </c>
    </row>
    <row r="164" spans="1:4" x14ac:dyDescent="0.2">
      <c r="A164" t="s">
        <v>50</v>
      </c>
      <c r="B164" s="45">
        <v>37139</v>
      </c>
      <c r="C164">
        <v>1</v>
      </c>
      <c r="D164">
        <v>1</v>
      </c>
    </row>
    <row r="165" spans="1:4" x14ac:dyDescent="0.2">
      <c r="A165" t="s">
        <v>50</v>
      </c>
      <c r="B165" s="45">
        <v>37148</v>
      </c>
      <c r="C165">
        <v>1</v>
      </c>
      <c r="D165">
        <v>2</v>
      </c>
    </row>
    <row r="166" spans="1:4" x14ac:dyDescent="0.2">
      <c r="A166" t="s">
        <v>50</v>
      </c>
      <c r="B166" s="45">
        <v>37152</v>
      </c>
      <c r="C166">
        <v>1</v>
      </c>
      <c r="D166">
        <v>1</v>
      </c>
    </row>
    <row r="167" spans="1:4" x14ac:dyDescent="0.2">
      <c r="A167" t="s">
        <v>50</v>
      </c>
      <c r="B167" s="45">
        <v>37153</v>
      </c>
      <c r="C167">
        <v>1</v>
      </c>
      <c r="D167">
        <v>11</v>
      </c>
    </row>
    <row r="168" spans="1:4" x14ac:dyDescent="0.2">
      <c r="A168" t="s">
        <v>80</v>
      </c>
      <c r="B168" s="45">
        <v>37123</v>
      </c>
      <c r="C168">
        <v>3</v>
      </c>
      <c r="D168">
        <v>10</v>
      </c>
    </row>
    <row r="169" spans="1:4" x14ac:dyDescent="0.2">
      <c r="A169" t="s">
        <v>80</v>
      </c>
      <c r="B169" s="45">
        <v>37124</v>
      </c>
      <c r="C169">
        <v>3</v>
      </c>
      <c r="D169">
        <v>11</v>
      </c>
    </row>
    <row r="170" spans="1:4" x14ac:dyDescent="0.2">
      <c r="A170" t="s">
        <v>80</v>
      </c>
      <c r="B170" s="45">
        <v>37125</v>
      </c>
      <c r="C170">
        <v>1</v>
      </c>
      <c r="D170">
        <v>4</v>
      </c>
    </row>
    <row r="171" spans="1:4" x14ac:dyDescent="0.2">
      <c r="A171" t="s">
        <v>80</v>
      </c>
      <c r="B171" s="45">
        <v>37126</v>
      </c>
      <c r="C171">
        <v>1</v>
      </c>
      <c r="D171">
        <v>2</v>
      </c>
    </row>
    <row r="172" spans="1:4" x14ac:dyDescent="0.2">
      <c r="A172" t="s">
        <v>81</v>
      </c>
      <c r="B172" s="45">
        <v>37113</v>
      </c>
      <c r="C172">
        <v>3</v>
      </c>
      <c r="D172">
        <v>3</v>
      </c>
    </row>
    <row r="173" spans="1:4" x14ac:dyDescent="0.2">
      <c r="A173" t="s">
        <v>82</v>
      </c>
      <c r="B173" s="45">
        <v>37118</v>
      </c>
      <c r="C173">
        <v>1</v>
      </c>
      <c r="D173">
        <v>6</v>
      </c>
    </row>
    <row r="174" spans="1:4" x14ac:dyDescent="0.2">
      <c r="A174" t="s">
        <v>82</v>
      </c>
      <c r="B174" s="45">
        <v>37126</v>
      </c>
      <c r="C174">
        <v>5</v>
      </c>
      <c r="D174">
        <v>14</v>
      </c>
    </row>
    <row r="175" spans="1:4" x14ac:dyDescent="0.2">
      <c r="A175" t="s">
        <v>82</v>
      </c>
      <c r="B175" s="45">
        <v>37130</v>
      </c>
      <c r="C175">
        <v>1</v>
      </c>
      <c r="D175">
        <v>1</v>
      </c>
    </row>
    <row r="176" spans="1:4" x14ac:dyDescent="0.2">
      <c r="A176" t="s">
        <v>55</v>
      </c>
      <c r="B176" s="45">
        <v>37109</v>
      </c>
      <c r="C176">
        <v>2</v>
      </c>
      <c r="D176">
        <v>2</v>
      </c>
    </row>
    <row r="177" spans="1:4" x14ac:dyDescent="0.2">
      <c r="A177" t="s">
        <v>55</v>
      </c>
      <c r="B177" s="45">
        <v>37112</v>
      </c>
      <c r="C177">
        <v>3</v>
      </c>
      <c r="D177">
        <v>3</v>
      </c>
    </row>
    <row r="178" spans="1:4" x14ac:dyDescent="0.2">
      <c r="A178" t="s">
        <v>55</v>
      </c>
      <c r="B178" s="45">
        <v>37113</v>
      </c>
      <c r="C178">
        <v>5</v>
      </c>
      <c r="D178">
        <v>9</v>
      </c>
    </row>
    <row r="179" spans="1:4" x14ac:dyDescent="0.2">
      <c r="A179" t="s">
        <v>55</v>
      </c>
      <c r="B179" s="45">
        <v>37124</v>
      </c>
      <c r="C179">
        <v>1</v>
      </c>
      <c r="D179">
        <v>1</v>
      </c>
    </row>
    <row r="180" spans="1:4" x14ac:dyDescent="0.2">
      <c r="A180" t="s">
        <v>55</v>
      </c>
      <c r="B180" s="45">
        <v>37125</v>
      </c>
      <c r="C180">
        <v>3</v>
      </c>
      <c r="D180">
        <v>7</v>
      </c>
    </row>
    <row r="181" spans="1:4" x14ac:dyDescent="0.2">
      <c r="A181" t="s">
        <v>55</v>
      </c>
      <c r="B181" s="45">
        <v>37130</v>
      </c>
      <c r="C181">
        <v>1</v>
      </c>
      <c r="D181">
        <v>6</v>
      </c>
    </row>
    <row r="182" spans="1:4" x14ac:dyDescent="0.2">
      <c r="A182" t="s">
        <v>55</v>
      </c>
      <c r="B182" s="45">
        <v>37134</v>
      </c>
      <c r="C182">
        <v>1</v>
      </c>
      <c r="D182">
        <v>1</v>
      </c>
    </row>
    <row r="183" spans="1:4" x14ac:dyDescent="0.2">
      <c r="A183" t="s">
        <v>55</v>
      </c>
      <c r="B183" s="45">
        <v>37135</v>
      </c>
      <c r="C183">
        <v>1</v>
      </c>
      <c r="D183">
        <v>1</v>
      </c>
    </row>
    <row r="184" spans="1:4" x14ac:dyDescent="0.2">
      <c r="A184" t="s">
        <v>110</v>
      </c>
      <c r="B184" s="45">
        <v>37148</v>
      </c>
      <c r="C184">
        <v>1</v>
      </c>
      <c r="D184">
        <v>20</v>
      </c>
    </row>
    <row r="185" spans="1:4" x14ac:dyDescent="0.2">
      <c r="A185" t="s">
        <v>110</v>
      </c>
      <c r="B185" s="45">
        <v>37149</v>
      </c>
      <c r="C185">
        <v>1</v>
      </c>
      <c r="D185">
        <v>1</v>
      </c>
    </row>
    <row r="186" spans="1:4" x14ac:dyDescent="0.2">
      <c r="A186" t="s">
        <v>110</v>
      </c>
      <c r="B186" s="45">
        <v>37151</v>
      </c>
      <c r="C186">
        <v>1</v>
      </c>
      <c r="D186">
        <v>8</v>
      </c>
    </row>
    <row r="187" spans="1:4" x14ac:dyDescent="0.2">
      <c r="A187" t="s">
        <v>110</v>
      </c>
      <c r="B187" s="45">
        <v>37153</v>
      </c>
      <c r="C187">
        <v>1</v>
      </c>
      <c r="D187">
        <v>4</v>
      </c>
    </row>
    <row r="188" spans="1:4" x14ac:dyDescent="0.2">
      <c r="A188" t="s">
        <v>57</v>
      </c>
      <c r="B188" s="45">
        <v>37125</v>
      </c>
      <c r="C188">
        <v>1</v>
      </c>
      <c r="D188">
        <v>2</v>
      </c>
    </row>
    <row r="189" spans="1:4" x14ac:dyDescent="0.2">
      <c r="A189" t="s">
        <v>57</v>
      </c>
      <c r="B189" s="45">
        <v>37129</v>
      </c>
      <c r="C189">
        <v>1</v>
      </c>
      <c r="D189">
        <v>1</v>
      </c>
    </row>
    <row r="190" spans="1:4" x14ac:dyDescent="0.2">
      <c r="A190" t="s">
        <v>57</v>
      </c>
      <c r="B190" s="45">
        <v>37130</v>
      </c>
      <c r="C190">
        <v>1</v>
      </c>
      <c r="D190">
        <v>3</v>
      </c>
    </row>
    <row r="191" spans="1:4" x14ac:dyDescent="0.2">
      <c r="A191" t="s">
        <v>87</v>
      </c>
      <c r="B191" s="45">
        <v>37124</v>
      </c>
      <c r="C191">
        <v>1</v>
      </c>
      <c r="D191">
        <v>1</v>
      </c>
    </row>
    <row r="192" spans="1:4" x14ac:dyDescent="0.2">
      <c r="A192" t="s">
        <v>111</v>
      </c>
      <c r="B192" s="45">
        <v>37146</v>
      </c>
      <c r="C192">
        <v>2</v>
      </c>
      <c r="D192">
        <v>6</v>
      </c>
    </row>
    <row r="193" spans="1:4" x14ac:dyDescent="0.2">
      <c r="A193" t="s">
        <v>83</v>
      </c>
      <c r="B193" s="45">
        <v>37111</v>
      </c>
      <c r="C193">
        <v>6</v>
      </c>
      <c r="D193">
        <v>6</v>
      </c>
    </row>
    <row r="194" spans="1:4" x14ac:dyDescent="0.2">
      <c r="A194" t="s">
        <v>83</v>
      </c>
      <c r="B194" s="45">
        <v>37112</v>
      </c>
      <c r="C194">
        <v>6</v>
      </c>
      <c r="D194">
        <v>10</v>
      </c>
    </row>
    <row r="195" spans="1:4" x14ac:dyDescent="0.2">
      <c r="A195" t="s">
        <v>83</v>
      </c>
      <c r="B195" s="45">
        <v>37120</v>
      </c>
      <c r="C195">
        <v>1</v>
      </c>
      <c r="D195">
        <v>1</v>
      </c>
    </row>
    <row r="196" spans="1:4" x14ac:dyDescent="0.2">
      <c r="A196" t="s">
        <v>83</v>
      </c>
      <c r="B196" s="45">
        <v>37125</v>
      </c>
      <c r="C196">
        <v>1</v>
      </c>
      <c r="D196">
        <v>1</v>
      </c>
    </row>
    <row r="197" spans="1:4" x14ac:dyDescent="0.2">
      <c r="A197" t="s">
        <v>51</v>
      </c>
      <c r="B197" s="45">
        <v>37140</v>
      </c>
      <c r="C197">
        <v>1</v>
      </c>
      <c r="D197">
        <v>2</v>
      </c>
    </row>
    <row r="198" spans="1:4" x14ac:dyDescent="0.2">
      <c r="A198" t="s">
        <v>51</v>
      </c>
      <c r="B198" s="45">
        <v>37141</v>
      </c>
      <c r="C198">
        <v>1</v>
      </c>
      <c r="D198">
        <v>1</v>
      </c>
    </row>
    <row r="199" spans="1:4" x14ac:dyDescent="0.2">
      <c r="A199" t="s">
        <v>84</v>
      </c>
      <c r="B199" s="45">
        <v>37130</v>
      </c>
      <c r="C199">
        <v>1</v>
      </c>
      <c r="D199">
        <v>1</v>
      </c>
    </row>
    <row r="200" spans="1:4" x14ac:dyDescent="0.2">
      <c r="A200" t="s">
        <v>85</v>
      </c>
      <c r="B200" s="45">
        <v>37110</v>
      </c>
      <c r="C200">
        <v>8</v>
      </c>
      <c r="D200">
        <v>9</v>
      </c>
    </row>
    <row r="201" spans="1:4" x14ac:dyDescent="0.2">
      <c r="A201" t="s">
        <v>85</v>
      </c>
      <c r="B201" s="45">
        <v>37111</v>
      </c>
      <c r="C201">
        <v>9</v>
      </c>
      <c r="D201">
        <v>12</v>
      </c>
    </row>
    <row r="202" spans="1:4" x14ac:dyDescent="0.2">
      <c r="A202" t="s">
        <v>85</v>
      </c>
      <c r="B202" s="45">
        <v>37116</v>
      </c>
      <c r="C202">
        <v>1</v>
      </c>
      <c r="D202">
        <v>2</v>
      </c>
    </row>
    <row r="203" spans="1:4" x14ac:dyDescent="0.2">
      <c r="A203" t="s">
        <v>85</v>
      </c>
      <c r="B203" s="45">
        <v>37124</v>
      </c>
      <c r="C203">
        <v>1</v>
      </c>
      <c r="D203">
        <v>4</v>
      </c>
    </row>
    <row r="204" spans="1:4" x14ac:dyDescent="0.2">
      <c r="A204" t="s">
        <v>85</v>
      </c>
      <c r="B204" s="45">
        <v>37125</v>
      </c>
      <c r="C204">
        <v>4</v>
      </c>
      <c r="D204">
        <v>5</v>
      </c>
    </row>
    <row r="205" spans="1:4" x14ac:dyDescent="0.2">
      <c r="C205">
        <f>SUM(C30:C204)</f>
        <v>311</v>
      </c>
      <c r="D205">
        <f>SUM(D30:D204)</f>
        <v>643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2" workbookViewId="0">
      <selection activeCell="F27" sqref="F27"/>
    </sheetView>
  </sheetViews>
  <sheetFormatPr defaultRowHeight="12.75" x14ac:dyDescent="0.2"/>
  <sheetData>
    <row r="23" spans="1:4" x14ac:dyDescent="0.2">
      <c r="A23" t="s">
        <v>144</v>
      </c>
      <c r="B23" s="4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Sheet</vt:lpstr>
      <vt:lpstr>Production User Info</vt:lpstr>
      <vt:lpstr>Guest User Info</vt:lpstr>
      <vt:lpstr>Sheet1</vt:lpstr>
      <vt:lpstr>'Cover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Felienne</cp:lastModifiedBy>
  <cp:lastPrinted>2001-10-01T14:30:40Z</cp:lastPrinted>
  <dcterms:created xsi:type="dcterms:W3CDTF">2001-09-04T14:42:39Z</dcterms:created>
  <dcterms:modified xsi:type="dcterms:W3CDTF">2014-09-04T14:19:26Z</dcterms:modified>
</cp:coreProperties>
</file>