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615" yWindow="540" windowWidth="12120" windowHeight="8250" tabRatio="142"/>
  </bookViews>
  <sheets>
    <sheet name="Sheet1" sheetId="1" r:id="rId1"/>
  </sheets>
  <definedNames>
    <definedName name="_xlnm.Print_Area" localSheetId="0">Sheet1!$B$1:$P$36</definedName>
  </definedNames>
  <calcPr calcId="152511"/>
</workbook>
</file>

<file path=xl/calcChain.xml><?xml version="1.0" encoding="utf-8"?>
<calcChain xmlns="http://schemas.openxmlformats.org/spreadsheetml/2006/main">
  <c r="P7" i="1" l="1"/>
  <c r="P13" i="1" s="1"/>
  <c r="P10" i="1"/>
  <c r="P12" i="1"/>
  <c r="O13" i="1"/>
</calcChain>
</file>

<file path=xl/sharedStrings.xml><?xml version="1.0" encoding="utf-8"?>
<sst xmlns="http://schemas.openxmlformats.org/spreadsheetml/2006/main" count="258" uniqueCount="169">
  <si>
    <t>Engr</t>
  </si>
  <si>
    <t>Type of</t>
  </si>
  <si>
    <t>Deal</t>
  </si>
  <si>
    <t>Properties</t>
  </si>
  <si>
    <t>$MM</t>
  </si>
  <si>
    <t>Probability</t>
  </si>
  <si>
    <t>of Closing</t>
  </si>
  <si>
    <t xml:space="preserve">Deal </t>
  </si>
  <si>
    <t>Description</t>
  </si>
  <si>
    <t>Potential</t>
  </si>
  <si>
    <t>Earnings</t>
  </si>
  <si>
    <t>Status</t>
  </si>
  <si>
    <t>Action Plan</t>
  </si>
  <si>
    <t>Close</t>
  </si>
  <si>
    <t xml:space="preserve"> </t>
  </si>
  <si>
    <t>Geol</t>
  </si>
  <si>
    <t>Ameritex</t>
  </si>
  <si>
    <t>Vastar</t>
  </si>
  <si>
    <t>CGAS</t>
  </si>
  <si>
    <t>Juniper</t>
  </si>
  <si>
    <t>Texland Petroleum</t>
  </si>
  <si>
    <t>Bonne Terre</t>
  </si>
  <si>
    <t>CAF/AGM</t>
  </si>
  <si>
    <t>CKC/GS</t>
  </si>
  <si>
    <t>KD/GS</t>
  </si>
  <si>
    <t>KD/CKC/GS</t>
  </si>
  <si>
    <t>Prospect Generation Program</t>
  </si>
  <si>
    <t>S TX/S LA/ WY</t>
  </si>
  <si>
    <t>S LA</t>
  </si>
  <si>
    <t>W TX</t>
  </si>
  <si>
    <t>New Projects</t>
  </si>
  <si>
    <t>Monitoring Projects</t>
  </si>
  <si>
    <t>Commercial</t>
  </si>
  <si>
    <t>Exploration Program</t>
  </si>
  <si>
    <t>3-D Shelf Exploration Program</t>
  </si>
  <si>
    <t>TX</t>
  </si>
  <si>
    <t>GOM</t>
  </si>
  <si>
    <t xml:space="preserve">EEX </t>
  </si>
  <si>
    <t>Location of</t>
  </si>
  <si>
    <t>Originator</t>
  </si>
  <si>
    <t>Geol/Gph</t>
  </si>
  <si>
    <t>VPP</t>
  </si>
  <si>
    <t>Equity</t>
  </si>
  <si>
    <t>[$MM]</t>
  </si>
  <si>
    <t>DEAL PIPELINE REPORT</t>
  </si>
  <si>
    <t>Hanson</t>
  </si>
  <si>
    <t>CF</t>
  </si>
  <si>
    <t>CKC</t>
  </si>
  <si>
    <t>KD</t>
  </si>
  <si>
    <t>Crescendo Energy</t>
  </si>
  <si>
    <t>Develop E Sour Lake field</t>
  </si>
  <si>
    <t>Expected</t>
  </si>
  <si>
    <t>Risk Adj</t>
  </si>
  <si>
    <t>BO</t>
  </si>
  <si>
    <t>Utah &amp; Colorado</t>
  </si>
  <si>
    <t>Mgr/</t>
  </si>
  <si>
    <t>Assoc/</t>
  </si>
  <si>
    <t>Anal</t>
  </si>
  <si>
    <t>Tri - C</t>
  </si>
  <si>
    <t>Thompson</t>
  </si>
  <si>
    <t>Eubank</t>
  </si>
  <si>
    <t>Cypress</t>
  </si>
  <si>
    <t>CJT/Eubank</t>
  </si>
  <si>
    <t>Total:</t>
  </si>
  <si>
    <t>NuTech Energy</t>
  </si>
  <si>
    <t>Andex</t>
  </si>
  <si>
    <t>CJT/Ballard</t>
  </si>
  <si>
    <t>Westwin</t>
  </si>
  <si>
    <t>Permian Basin</t>
  </si>
  <si>
    <t>Keel</t>
  </si>
  <si>
    <t>Various</t>
  </si>
  <si>
    <t>KCS Energy</t>
  </si>
  <si>
    <t>Acquire &amp; develop corporate equity</t>
  </si>
  <si>
    <t>St. Mary's Prod</t>
  </si>
  <si>
    <t>EEX</t>
  </si>
  <si>
    <t>Expanding existing onshore facility</t>
  </si>
  <si>
    <t>STX, Panhandle</t>
  </si>
  <si>
    <t>Monetize reserves</t>
  </si>
  <si>
    <t>VPP meeting requirements.</t>
  </si>
  <si>
    <t>Josey/Ballard</t>
  </si>
  <si>
    <t xml:space="preserve">Ohio, PA &amp; NY </t>
  </si>
  <si>
    <t xml:space="preserve">Performing as planned.  </t>
  </si>
  <si>
    <t>Melendrez</t>
  </si>
  <si>
    <t>Josey</t>
  </si>
  <si>
    <t>Equity &amp; VPP</t>
  </si>
  <si>
    <t>S TX</t>
  </si>
  <si>
    <t>Exploration and Development of 200,000 acre position</t>
  </si>
  <si>
    <t>Cameron Parish, LA</t>
  </si>
  <si>
    <t xml:space="preserve">Complete Hobbs waterflood. Additional infill drilling investments being considered for Stockyard and E Hobbs. </t>
  </si>
  <si>
    <t>Evaluate drilling programs - if successful, expand the programs &amp; increase the borrowing base.</t>
  </si>
  <si>
    <t>??</t>
  </si>
  <si>
    <t>Mariner</t>
  </si>
  <si>
    <t>Forward sale contract</t>
  </si>
  <si>
    <t>KY</t>
  </si>
  <si>
    <t>Preston Equity</t>
  </si>
  <si>
    <t>Tarpon Equity</t>
  </si>
  <si>
    <t>Negotiating sale of CGAS which would include a VPP.</t>
  </si>
  <si>
    <t>Have finalized details of Severance Plan and  Annual Incentive Plan.   Finalizing the Enterprise Value Plan.</t>
  </si>
  <si>
    <t>Evaluating additional drilling opportunities with low risk.  Continue to work with gathering system operator to install additional compression.</t>
  </si>
  <si>
    <t>Expect to have Indian Mesa production on by Sept. 1.   Will be reviewing 7-8  projects with a total capital requirement of $3.5MM</t>
  </si>
  <si>
    <t>Evaluating follow-on prepay - $130 MM.</t>
  </si>
  <si>
    <t>AGM</t>
  </si>
  <si>
    <t>Sale/VPP</t>
  </si>
  <si>
    <t>Ohio</t>
  </si>
  <si>
    <t>Sell CGAS and have VPP with new owner.</t>
  </si>
  <si>
    <t>$52.5/$40</t>
  </si>
  <si>
    <t>Work with Preston to make data available to JV.</t>
  </si>
  <si>
    <t>Reviewing property base and exploration inventory.  Currently evaluating Swordfish prospect.</t>
  </si>
  <si>
    <t>Will complete review in September</t>
  </si>
  <si>
    <t>Offer to Ocean/WT for EI 386 interest.</t>
  </si>
  <si>
    <t>Operations to begin 4th quarter.</t>
  </si>
  <si>
    <t>Met with Preston on 7/27 to discuss use of Enron 3D in the Cypress program.</t>
  </si>
  <si>
    <t>4Q</t>
  </si>
  <si>
    <t>Now drilling deep Devonian test at East Hobbs.  Will initiate flood operations at Hobb waterflood this month.</t>
  </si>
  <si>
    <t>Keel/Eubank/Ballard</t>
  </si>
  <si>
    <t>Gulf Coast</t>
  </si>
  <si>
    <t>AR</t>
  </si>
  <si>
    <t>TP Ranch #3 - currently flowing 3.0 mmcfd &amp; 185 Bopd.   DASH completed for Adobe equity purchase.</t>
  </si>
  <si>
    <t>Pursuing legal options.</t>
  </si>
  <si>
    <t>VPP/Sub Rev and monetize reserves</t>
  </si>
  <si>
    <t>Kalb</t>
  </si>
  <si>
    <t>Cuba Project</t>
  </si>
  <si>
    <t>CF/BP</t>
  </si>
  <si>
    <t>Attempt to farm in Vastar's 50% interest and drill a Hayes/Marg Tex attic shot w/Rozel.</t>
  </si>
  <si>
    <t>Ballard</t>
  </si>
  <si>
    <t>Add on VPP</t>
  </si>
  <si>
    <t>Misc</t>
  </si>
  <si>
    <t>ECA</t>
  </si>
  <si>
    <t>VPP/Equity</t>
  </si>
  <si>
    <t>Monetize PDP</t>
  </si>
  <si>
    <t>West Virginia</t>
  </si>
  <si>
    <t>$3.5 /year</t>
  </si>
  <si>
    <t>$0.35/ year</t>
  </si>
  <si>
    <t>Joint Ventures; Reserve Acquisition; Sale of Business</t>
  </si>
  <si>
    <t>15 / year</t>
  </si>
  <si>
    <t>Working with Nexus &amp; Resource Solutions to market additional Camerina Prospects.  Will market Camerina prospects at Lafayette Expo. 9/18 &amp; 9/19.   Pursuing insurance claim for oil spill.  Accepted $2.0 mm offer for Saturday Island property, buyer having third party reserve report prepared as part of financing requirement.</t>
  </si>
  <si>
    <t>Working on add-on VPP - Andex wants to sell 7 properties, and add in more volumes from existing properties, for net add on of $5 MM.</t>
  </si>
  <si>
    <t>$5MM Funding Request made by Andex; $4.35MM advanced on 9/4; remaining $0.65MM to be advanced on perfection of liens from other Tipton proprties and Michigan properties (expect in mid Sept)</t>
  </si>
  <si>
    <t>Expect plant start-up in December [16 MMcf/d plant project].  Wildhorse gathering system acquired by Cantera Resources.  Cantera has agree to install additional compression that will increase production by 500 MCF/D from 15 wells.</t>
  </si>
  <si>
    <t xml:space="preserve">Presentation, term sheet and offer letter submitted 9/19.  </t>
  </si>
  <si>
    <t>Due Diligence underway; Draft of LOU sent</t>
  </si>
  <si>
    <t>Complete engineering; finalize VPP</t>
  </si>
  <si>
    <t>Evaluating taking options on leases to protect position on potential prospects.  Rozel to make recommendations.  Offer Cowboys prospect leases under AMI to partners.</t>
  </si>
  <si>
    <t>Received DASH approval for $14.1MM.   Meeting with Rozel held on 7/19 to prioritize work.   Agreed to participate for 1/8th interest in Saints/Brenda prospect.  Jalapeno is ready except for Amerada Hess farmin.  ECR will promote its 50% down to 25%.  Vikings needs additional leasing before it is ready to go.  Approved reprocessing of Greater Parcperdue area and acquisition of new data between Lakeside and Sweetlake areas.</t>
  </si>
  <si>
    <t>Dissolution finalized.  Black Bayou Field reactivation underway by RIMCO.  Evaluating locations to offset Pines Ridge discovery. Completing Blue Racer prospect as as apparent discovery.  Have advised Texaco that we plan to spud a 8,000' Discorbis test from Sabine Lake bottoming on Texaco fee to satisfy our 2nd 2001 well obligation.  Texaco has non-consented operation.  Secured amendment with Stream to get waiver on 120-day continues drilling obligation.  Technical meeting in Denver for partners held on 8/20 to evaluate go forward strategy in Cameron Parish.  Presented other Odom prospects at Lafayette Expo with good response from industry.</t>
  </si>
  <si>
    <t>JH</t>
  </si>
  <si>
    <t>Advised General Partner on 5/01 of our intent to enter into 6 mos partnership wind-down beginning 7/01.  Will continue to drill/develop existing inventory of prospects until dissolution process begins at year end.  Red Horse now sold and will be drilled in October.</t>
  </si>
  <si>
    <t>Get Patt. Ranch, S. Roleta, W. Lyford drilled by year end.  New Narciso locations under review.</t>
  </si>
  <si>
    <t>Received one bid from Newfield for EI 57, currently evaluating offer.</t>
  </si>
  <si>
    <t>Remaining leasehold interests in Kenosha &amp; Midland may be prospective.  Kenosha partner's meeting held on September 25.  Expect AFE in 2 weeks</t>
  </si>
  <si>
    <t>Phase II extension of JV appears unlikely, explore dissolution scenario.</t>
  </si>
  <si>
    <t>Meeting on 10/1 to discuss proposal at Cuba's offices</t>
  </si>
  <si>
    <t>Structure s.t. LJM</t>
  </si>
  <si>
    <t>Present structure to ECA</t>
  </si>
  <si>
    <t>Close salvage JV.  Obtain Enron restructuring approval and close.</t>
  </si>
  <si>
    <t>Discussions on salvage JV's and JTex sale continuing.  Corp restructuring underway, s.t. final approval.</t>
  </si>
  <si>
    <t>Aurora</t>
  </si>
  <si>
    <t>Thompson/Ballard</t>
  </si>
  <si>
    <t>CC</t>
  </si>
  <si>
    <t>EQ/Mezz</t>
  </si>
  <si>
    <t>Equity to redevelopment</t>
  </si>
  <si>
    <t>Alaska</t>
  </si>
  <si>
    <t>Evaluate</t>
  </si>
  <si>
    <t>Meet with Enron Business Plan</t>
  </si>
  <si>
    <t>Met with CGAS 9/26 to review marketing issues.</t>
  </si>
  <si>
    <t>October 8, 2001</t>
  </si>
  <si>
    <t>Technical review complete; documents sent to EEX - waiting on comments.</t>
  </si>
  <si>
    <t>Complete due diligence; close in December</t>
  </si>
  <si>
    <t>December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</si>
</sst>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8" formatCode="&quot;$&quot;#,##0.00_);[Red]\(&quot;$&quot;#,##0.00\)"/>
    <numFmt numFmtId="44" formatCode="_(&quot;$&quot;* #,##0.00_);_(&quot;$&quot;* \(#,##0.00\);_(&quot;$&quot;* &quot;-&quot;??_);_(@_)"/>
    <numFmt numFmtId="164" formatCode="&quot;$&quot;#,##0.0_);[Red]\(&quot;$&quot;#,##0.0\)"/>
    <numFmt numFmtId="168" formatCode="00000"/>
  </numFmts>
  <fonts count="8" x14ac:knownFonts="1">
    <font>
      <sz val="10"/>
      <name val="Arial"/>
    </font>
    <font>
      <sz val="10"/>
      <name val="Arial"/>
    </font>
    <font>
      <sz val="9"/>
      <name val="Arial"/>
      <family val="2"/>
    </font>
    <font>
      <b/>
      <sz val="14"/>
      <name val="Arial"/>
      <family val="2"/>
    </font>
    <font>
      <b/>
      <sz val="10"/>
      <name val="Arial"/>
      <family val="2"/>
    </font>
    <font>
      <b/>
      <sz val="16"/>
      <name val="Arial"/>
      <family val="2"/>
    </font>
    <font>
      <b/>
      <sz val="11"/>
      <name val="Arial"/>
      <family val="2"/>
    </font>
    <font>
      <sz val="10"/>
      <name val="Arial"/>
      <family val="2"/>
    </font>
  </fonts>
  <fills count="4">
    <fill>
      <patternFill patternType="none"/>
    </fill>
    <fill>
      <patternFill patternType="gray125"/>
    </fill>
    <fill>
      <patternFill patternType="solid">
        <fgColor indexed="41"/>
        <bgColor indexed="64"/>
      </patternFill>
    </fill>
    <fill>
      <patternFill patternType="solid">
        <fgColor indexed="9"/>
        <bgColor indexed="64"/>
      </patternFill>
    </fill>
  </fills>
  <borders count="16">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08">
    <xf numFmtId="0" fontId="0" fillId="0" borderId="0" xfId="0"/>
    <xf numFmtId="0" fontId="3" fillId="0" borderId="0" xfId="0" quotePrefix="1" applyFont="1"/>
    <xf numFmtId="0" fontId="5" fillId="0" borderId="0" xfId="0" applyFont="1"/>
    <xf numFmtId="0" fontId="4" fillId="0" borderId="0" xfId="0" applyFont="1" applyFill="1"/>
    <xf numFmtId="0" fontId="4" fillId="0" borderId="1" xfId="0" applyFont="1" applyFill="1" applyBorder="1"/>
    <xf numFmtId="0" fontId="4" fillId="0" borderId="2" xfId="0" applyFont="1" applyFill="1" applyBorder="1"/>
    <xf numFmtId="0" fontId="4" fillId="0" borderId="1" xfId="0" applyFont="1" applyFill="1" applyBorder="1" applyAlignment="1">
      <alignment horizontal="left"/>
    </xf>
    <xf numFmtId="0" fontId="4" fillId="0" borderId="2" xfId="0" applyFont="1" applyFill="1" applyBorder="1" applyAlignment="1">
      <alignment horizontal="left"/>
    </xf>
    <xf numFmtId="0" fontId="4" fillId="0" borderId="3" xfId="0" applyFont="1" applyFill="1" applyBorder="1" applyAlignment="1">
      <alignment horizontal="left"/>
    </xf>
    <xf numFmtId="0" fontId="4" fillId="0" borderId="4" xfId="0" applyFont="1" applyFill="1" applyBorder="1" applyAlignment="1">
      <alignment horizontal="left"/>
    </xf>
    <xf numFmtId="6" fontId="4" fillId="0" borderId="4" xfId="0" applyNumberFormat="1" applyFont="1" applyFill="1" applyBorder="1" applyAlignment="1">
      <alignment horizontal="left"/>
    </xf>
    <xf numFmtId="0" fontId="4" fillId="0" borderId="5" xfId="0" applyFont="1" applyFill="1" applyBorder="1" applyAlignment="1">
      <alignment horizontal="left"/>
    </xf>
    <xf numFmtId="0" fontId="4" fillId="0" borderId="3" xfId="0" applyFont="1" applyFill="1" applyBorder="1"/>
    <xf numFmtId="0" fontId="4" fillId="0" borderId="5" xfId="0" applyFont="1" applyFill="1" applyBorder="1"/>
    <xf numFmtId="0" fontId="4" fillId="0" borderId="6" xfId="0" applyFont="1" applyFill="1" applyBorder="1" applyAlignment="1">
      <alignment horizontal="left"/>
    </xf>
    <xf numFmtId="6" fontId="4" fillId="0" borderId="0" xfId="0" applyNumberFormat="1" applyFont="1" applyFill="1" applyBorder="1" applyAlignment="1">
      <alignment horizontal="left"/>
    </xf>
    <xf numFmtId="49" fontId="2" fillId="2" borderId="7" xfId="0" applyNumberFormat="1" applyFont="1" applyFill="1" applyBorder="1" applyAlignment="1">
      <alignment horizontal="left" vertical="top"/>
    </xf>
    <xf numFmtId="0" fontId="6" fillId="0" borderId="2" xfId="0" applyFont="1" applyBorder="1"/>
    <xf numFmtId="0" fontId="6" fillId="0" borderId="2" xfId="0" applyFont="1" applyBorder="1" applyAlignment="1">
      <alignment horizontal="left"/>
    </xf>
    <xf numFmtId="0" fontId="6" fillId="0" borderId="4" xfId="0" applyFont="1" applyBorder="1" applyAlignment="1">
      <alignment horizontal="left"/>
    </xf>
    <xf numFmtId="6" fontId="6" fillId="0" borderId="2" xfId="0" applyNumberFormat="1" applyFont="1" applyBorder="1" applyAlignment="1">
      <alignment horizontal="left"/>
    </xf>
    <xf numFmtId="0" fontId="6" fillId="0" borderId="4" xfId="0" applyFont="1" applyBorder="1"/>
    <xf numFmtId="6" fontId="6" fillId="0" borderId="4" xfId="0" applyNumberFormat="1" applyFont="1" applyBorder="1" applyAlignment="1">
      <alignment horizontal="left"/>
    </xf>
    <xf numFmtId="6" fontId="6" fillId="0" borderId="0" xfId="0" applyNumberFormat="1" applyFont="1" applyFill="1" applyBorder="1" applyAlignment="1">
      <alignment horizontal="left"/>
    </xf>
    <xf numFmtId="0" fontId="6" fillId="0" borderId="8" xfId="0" applyFont="1" applyBorder="1"/>
    <xf numFmtId="0" fontId="6" fillId="0" borderId="8" xfId="0" applyFont="1" applyBorder="1" applyAlignment="1">
      <alignment horizontal="left"/>
    </xf>
    <xf numFmtId="0" fontId="6" fillId="0" borderId="9" xfId="0" applyFont="1" applyBorder="1" applyAlignment="1">
      <alignment horizontal="left"/>
    </xf>
    <xf numFmtId="6" fontId="6" fillId="0" borderId="8" xfId="0" applyNumberFormat="1" applyFont="1" applyBorder="1" applyAlignment="1">
      <alignment horizontal="left"/>
    </xf>
    <xf numFmtId="0" fontId="6" fillId="0" borderId="9" xfId="0" applyFont="1" applyBorder="1"/>
    <xf numFmtId="6" fontId="6" fillId="0" borderId="9" xfId="0" applyNumberFormat="1" applyFont="1" applyBorder="1" applyAlignment="1">
      <alignment horizontal="left"/>
    </xf>
    <xf numFmtId="0" fontId="6" fillId="0" borderId="1" xfId="0" applyFont="1" applyBorder="1"/>
    <xf numFmtId="0" fontId="6" fillId="0" borderId="1" xfId="0" applyFont="1" applyBorder="1" applyAlignment="1">
      <alignment horizontal="left"/>
    </xf>
    <xf numFmtId="0" fontId="6" fillId="0" borderId="10" xfId="0" applyFont="1" applyBorder="1" applyAlignment="1">
      <alignment horizontal="left"/>
    </xf>
    <xf numFmtId="6" fontId="6" fillId="0" borderId="1" xfId="0" applyNumberFormat="1" applyFont="1" applyBorder="1" applyAlignment="1">
      <alignment horizontal="left"/>
    </xf>
    <xf numFmtId="0" fontId="6" fillId="0" borderId="10" xfId="0" applyFont="1" applyBorder="1"/>
    <xf numFmtId="6" fontId="6" fillId="0" borderId="10" xfId="0" applyNumberFormat="1" applyFont="1" applyBorder="1" applyAlignment="1">
      <alignment horizontal="left"/>
    </xf>
    <xf numFmtId="0" fontId="4" fillId="2" borderId="1" xfId="0" applyFont="1" applyFill="1" applyBorder="1" applyAlignment="1">
      <alignment vertical="top"/>
    </xf>
    <xf numFmtId="0" fontId="7" fillId="2" borderId="1" xfId="0" applyFont="1" applyFill="1" applyBorder="1" applyAlignment="1">
      <alignment horizontal="left" vertical="top"/>
    </xf>
    <xf numFmtId="9" fontId="7" fillId="2" borderId="7" xfId="2" applyFont="1" applyFill="1" applyBorder="1" applyAlignment="1">
      <alignment horizontal="left" vertical="top"/>
    </xf>
    <xf numFmtId="0" fontId="4" fillId="0" borderId="1" xfId="0" applyFont="1" applyFill="1" applyBorder="1" applyAlignment="1">
      <alignment vertical="top"/>
    </xf>
    <xf numFmtId="0" fontId="7" fillId="0" borderId="1" xfId="0" applyFont="1" applyFill="1" applyBorder="1" applyAlignment="1">
      <alignment horizontal="left" vertical="top"/>
    </xf>
    <xf numFmtId="0" fontId="7" fillId="0" borderId="10" xfId="0" applyFont="1" applyFill="1" applyBorder="1" applyAlignment="1">
      <alignment horizontal="left" vertical="top"/>
    </xf>
    <xf numFmtId="6" fontId="7" fillId="0" borderId="1" xfId="0" applyNumberFormat="1" applyFont="1" applyFill="1" applyBorder="1" applyAlignment="1">
      <alignment horizontal="left" vertical="top"/>
    </xf>
    <xf numFmtId="0" fontId="7" fillId="0" borderId="7" xfId="0" applyFont="1" applyFill="1" applyBorder="1" applyAlignment="1">
      <alignment horizontal="left" vertical="top" wrapText="1"/>
    </xf>
    <xf numFmtId="9" fontId="7" fillId="0" borderId="7" xfId="2" applyFont="1" applyFill="1" applyBorder="1" applyAlignment="1">
      <alignment horizontal="left" vertical="top"/>
    </xf>
    <xf numFmtId="164" fontId="7" fillId="0" borderId="10" xfId="1" applyNumberFormat="1" applyFont="1" applyFill="1" applyBorder="1" applyAlignment="1">
      <alignment horizontal="left" vertical="top"/>
    </xf>
    <xf numFmtId="8" fontId="7" fillId="0" borderId="0" xfId="0" applyNumberFormat="1" applyFont="1" applyFill="1" applyBorder="1" applyAlignment="1">
      <alignment horizontal="left" vertical="top"/>
    </xf>
    <xf numFmtId="0" fontId="7" fillId="2" borderId="7" xfId="0" applyFont="1" applyFill="1" applyBorder="1" applyAlignment="1">
      <alignment horizontal="left" vertical="top" wrapText="1"/>
    </xf>
    <xf numFmtId="0" fontId="4" fillId="0" borderId="7" xfId="0" applyFont="1" applyFill="1" applyBorder="1" applyAlignment="1">
      <alignment horizontal="left" vertical="top"/>
    </xf>
    <xf numFmtId="14" fontId="7" fillId="0" borderId="7" xfId="0" applyNumberFormat="1" applyFont="1" applyFill="1" applyBorder="1" applyAlignment="1">
      <alignment horizontal="left" vertical="top"/>
    </xf>
    <xf numFmtId="49" fontId="7" fillId="0" borderId="7" xfId="0" applyNumberFormat="1" applyFont="1" applyFill="1" applyBorder="1" applyAlignment="1">
      <alignment horizontal="left" vertical="top"/>
    </xf>
    <xf numFmtId="0" fontId="7" fillId="0" borderId="7" xfId="0" applyFont="1" applyFill="1" applyBorder="1" applyAlignment="1">
      <alignment horizontal="left" vertical="top"/>
    </xf>
    <xf numFmtId="0" fontId="4" fillId="2" borderId="7" xfId="0" applyFont="1" applyFill="1" applyBorder="1" applyAlignment="1">
      <alignment horizontal="left" vertical="top"/>
    </xf>
    <xf numFmtId="0" fontId="7" fillId="2" borderId="7" xfId="0" applyFont="1" applyFill="1" applyBorder="1" applyAlignment="1">
      <alignment horizontal="left" vertical="top"/>
    </xf>
    <xf numFmtId="6" fontId="7" fillId="0" borderId="0" xfId="0" applyNumberFormat="1" applyFont="1" applyFill="1" applyBorder="1" applyAlignment="1">
      <alignment horizontal="left" vertical="top"/>
    </xf>
    <xf numFmtId="49" fontId="7" fillId="2" borderId="7" xfId="0" applyNumberFormat="1" applyFont="1" applyFill="1" applyBorder="1" applyAlignment="1">
      <alignment horizontal="left" vertical="top"/>
    </xf>
    <xf numFmtId="49" fontId="7" fillId="2" borderId="7" xfId="0" quotePrefix="1" applyNumberFormat="1" applyFont="1" applyFill="1" applyBorder="1" applyAlignment="1">
      <alignment horizontal="left" vertical="top"/>
    </xf>
    <xf numFmtId="0" fontId="4" fillId="0" borderId="7" xfId="0" applyFont="1" applyFill="1" applyBorder="1" applyAlignment="1">
      <alignment vertical="top"/>
    </xf>
    <xf numFmtId="0" fontId="7" fillId="0" borderId="0" xfId="0" applyFont="1" applyFill="1" applyAlignment="1">
      <alignment horizontal="left"/>
    </xf>
    <xf numFmtId="6" fontId="7" fillId="0" borderId="0" xfId="0" applyNumberFormat="1" applyFont="1" applyFill="1" applyAlignment="1">
      <alignment horizontal="left"/>
    </xf>
    <xf numFmtId="0" fontId="7" fillId="0" borderId="11" xfId="0" applyFont="1" applyFill="1" applyBorder="1" applyAlignment="1">
      <alignment vertical="top"/>
    </xf>
    <xf numFmtId="0" fontId="7" fillId="0" borderId="12" xfId="0" applyFont="1" applyFill="1" applyBorder="1" applyAlignment="1">
      <alignment horizontal="left" vertical="top"/>
    </xf>
    <xf numFmtId="6" fontId="7" fillId="0" borderId="11" xfId="0" applyNumberFormat="1" applyFont="1" applyFill="1" applyBorder="1" applyAlignment="1">
      <alignment horizontal="left" vertical="top"/>
    </xf>
    <xf numFmtId="14" fontId="7" fillId="2" borderId="12" xfId="0" applyNumberFormat="1" applyFont="1" applyFill="1" applyBorder="1" applyAlignment="1">
      <alignment horizontal="left" vertical="top"/>
    </xf>
    <xf numFmtId="0" fontId="7" fillId="2" borderId="11" xfId="0" applyFont="1" applyFill="1" applyBorder="1" applyAlignment="1">
      <alignment vertical="top"/>
    </xf>
    <xf numFmtId="6" fontId="7" fillId="2" borderId="11" xfId="0" applyNumberFormat="1" applyFont="1" applyFill="1" applyBorder="1" applyAlignment="1">
      <alignment horizontal="left" vertical="top"/>
    </xf>
    <xf numFmtId="0" fontId="7" fillId="0" borderId="0" xfId="0" applyFont="1" applyFill="1" applyBorder="1" applyAlignment="1">
      <alignment vertical="top" wrapText="1"/>
    </xf>
    <xf numFmtId="0" fontId="7" fillId="0" borderId="13" xfId="0" applyFont="1" applyFill="1" applyBorder="1" applyAlignment="1">
      <alignment horizontal="left" vertical="top"/>
    </xf>
    <xf numFmtId="0" fontId="7" fillId="0" borderId="12" xfId="0" applyFont="1" applyFill="1" applyBorder="1" applyAlignment="1">
      <alignment vertical="top"/>
    </xf>
    <xf numFmtId="0" fontId="7" fillId="0" borderId="13" xfId="0" applyFont="1" applyFill="1" applyBorder="1" applyAlignment="1">
      <alignment vertical="top"/>
    </xf>
    <xf numFmtId="49" fontId="7" fillId="2" borderId="12" xfId="0" applyNumberFormat="1" applyFont="1" applyFill="1" applyBorder="1" applyAlignment="1">
      <alignment horizontal="left" vertical="top"/>
    </xf>
    <xf numFmtId="0" fontId="7" fillId="2" borderId="12" xfId="0" applyFont="1" applyFill="1" applyBorder="1" applyAlignment="1">
      <alignment horizontal="left" vertical="top"/>
    </xf>
    <xf numFmtId="0" fontId="7" fillId="2" borderId="12" xfId="0" applyFont="1" applyFill="1" applyBorder="1" applyAlignment="1">
      <alignment vertical="top"/>
    </xf>
    <xf numFmtId="0" fontId="7" fillId="2" borderId="14" xfId="0" applyFont="1" applyFill="1" applyBorder="1" applyAlignment="1">
      <alignment vertical="top"/>
    </xf>
    <xf numFmtId="0" fontId="7" fillId="2" borderId="13" xfId="0" applyFont="1" applyFill="1" applyBorder="1" applyAlignment="1">
      <alignment horizontal="left" vertical="top"/>
    </xf>
    <xf numFmtId="14" fontId="7" fillId="0" borderId="11" xfId="0" applyNumberFormat="1" applyFont="1" applyFill="1" applyBorder="1" applyAlignment="1">
      <alignment horizontal="left" vertical="top"/>
    </xf>
    <xf numFmtId="0" fontId="7" fillId="0" borderId="0" xfId="0" applyFont="1" applyAlignment="1">
      <alignment vertical="top"/>
    </xf>
    <xf numFmtId="0" fontId="7" fillId="0" borderId="0" xfId="0" applyFont="1" applyAlignment="1">
      <alignment horizontal="left" vertical="top"/>
    </xf>
    <xf numFmtId="6" fontId="7" fillId="0" borderId="0" xfId="0" applyNumberFormat="1" applyFont="1" applyAlignment="1">
      <alignment horizontal="left" vertical="top"/>
    </xf>
    <xf numFmtId="0" fontId="7" fillId="0" borderId="0" xfId="0" applyFont="1"/>
    <xf numFmtId="0" fontId="7" fillId="0" borderId="0" xfId="0" applyFont="1" applyAlignment="1">
      <alignment horizontal="left"/>
    </xf>
    <xf numFmtId="6" fontId="7" fillId="0" borderId="0" xfId="0" applyNumberFormat="1" applyFont="1" applyAlignment="1">
      <alignment horizontal="left"/>
    </xf>
    <xf numFmtId="0" fontId="4" fillId="2" borderId="7" xfId="0" applyFont="1" applyFill="1" applyBorder="1" applyAlignment="1">
      <alignment vertical="top"/>
    </xf>
    <xf numFmtId="164" fontId="4" fillId="0" borderId="1" xfId="1" applyNumberFormat="1" applyFont="1" applyFill="1" applyBorder="1" applyAlignment="1">
      <alignment horizontal="left"/>
    </xf>
    <xf numFmtId="0" fontId="7" fillId="3" borderId="7" xfId="0" applyFont="1" applyFill="1" applyBorder="1" applyAlignment="1">
      <alignment horizontal="left" vertical="top"/>
    </xf>
    <xf numFmtId="6" fontId="7" fillId="2" borderId="4" xfId="0" applyNumberFormat="1" applyFont="1" applyFill="1" applyBorder="1" applyAlignment="1">
      <alignment horizontal="left" vertical="top"/>
    </xf>
    <xf numFmtId="0" fontId="7" fillId="2" borderId="3" xfId="0" applyFont="1" applyFill="1" applyBorder="1" applyAlignment="1">
      <alignment horizontal="left" vertical="top"/>
    </xf>
    <xf numFmtId="0" fontId="4" fillId="0" borderId="0" xfId="0" applyFont="1" applyFill="1" applyBorder="1"/>
    <xf numFmtId="164" fontId="4" fillId="0" borderId="0" xfId="1" applyNumberFormat="1" applyFont="1" applyFill="1" applyBorder="1" applyAlignment="1">
      <alignment horizontal="left"/>
    </xf>
    <xf numFmtId="0" fontId="7" fillId="3" borderId="11" xfId="0" applyFont="1" applyFill="1" applyBorder="1" applyAlignment="1">
      <alignment vertical="top"/>
    </xf>
    <xf numFmtId="0" fontId="7" fillId="2" borderId="13" xfId="0" applyFont="1" applyFill="1" applyBorder="1" applyAlignment="1">
      <alignment vertical="top"/>
    </xf>
    <xf numFmtId="0" fontId="7" fillId="0" borderId="3" xfId="0" applyFont="1" applyFill="1" applyBorder="1" applyAlignment="1">
      <alignment horizontal="left" vertical="top"/>
    </xf>
    <xf numFmtId="6" fontId="7" fillId="0" borderId="5" xfId="0" applyNumberFormat="1" applyFont="1" applyFill="1" applyBorder="1" applyAlignment="1">
      <alignment horizontal="left" vertical="top"/>
    </xf>
    <xf numFmtId="6" fontId="7" fillId="2" borderId="13" xfId="0" applyNumberFormat="1" applyFont="1" applyFill="1" applyBorder="1" applyAlignment="1">
      <alignment horizontal="left" vertical="top"/>
    </xf>
    <xf numFmtId="6" fontId="7" fillId="3" borderId="4" xfId="0" applyNumberFormat="1" applyFont="1" applyFill="1" applyBorder="1" applyAlignment="1">
      <alignment horizontal="left" vertical="top"/>
    </xf>
    <xf numFmtId="0" fontId="2" fillId="0" borderId="1" xfId="0" applyFont="1" applyFill="1" applyBorder="1" applyAlignment="1">
      <alignment horizontal="left" vertical="top" wrapText="1"/>
    </xf>
    <xf numFmtId="0" fontId="2" fillId="2" borderId="1" xfId="0" applyFont="1" applyFill="1" applyBorder="1" applyAlignment="1">
      <alignment horizontal="left" vertical="top" wrapText="1"/>
    </xf>
    <xf numFmtId="6" fontId="7" fillId="2" borderId="5" xfId="0" applyNumberFormat="1" applyFont="1" applyFill="1" applyBorder="1" applyAlignment="1">
      <alignment horizontal="left" vertical="top"/>
    </xf>
    <xf numFmtId="0" fontId="7" fillId="2" borderId="6" xfId="0" applyFont="1" applyFill="1" applyBorder="1" applyAlignment="1">
      <alignment horizontal="left" vertical="top"/>
    </xf>
    <xf numFmtId="6" fontId="7" fillId="2" borderId="10" xfId="0" applyNumberFormat="1" applyFont="1" applyFill="1" applyBorder="1" applyAlignment="1">
      <alignment horizontal="left" vertical="top"/>
    </xf>
    <xf numFmtId="6" fontId="7" fillId="0" borderId="13" xfId="0" applyNumberFormat="1" applyFont="1" applyFill="1" applyBorder="1" applyAlignment="1">
      <alignment horizontal="left" vertical="top"/>
    </xf>
    <xf numFmtId="14" fontId="2" fillId="0" borderId="7" xfId="0" applyNumberFormat="1" applyFont="1" applyFill="1" applyBorder="1" applyAlignment="1">
      <alignment horizontal="left" vertical="top" wrapText="1"/>
    </xf>
    <xf numFmtId="6" fontId="7" fillId="0" borderId="7" xfId="0" applyNumberFormat="1" applyFont="1" applyFill="1" applyBorder="1" applyAlignment="1">
      <alignment horizontal="left" vertical="top"/>
    </xf>
    <xf numFmtId="164" fontId="7" fillId="0" borderId="7" xfId="1" applyNumberFormat="1" applyFont="1" applyFill="1" applyBorder="1" applyAlignment="1">
      <alignment horizontal="left" vertical="top"/>
    </xf>
    <xf numFmtId="0" fontId="7" fillId="0" borderId="6" xfId="0" applyFont="1" applyFill="1" applyBorder="1" applyAlignment="1">
      <alignment horizontal="left" vertical="top"/>
    </xf>
    <xf numFmtId="6" fontId="7" fillId="0" borderId="10" xfId="0" applyNumberFormat="1" applyFont="1" applyFill="1" applyBorder="1" applyAlignment="1">
      <alignment horizontal="left" vertical="top"/>
    </xf>
    <xf numFmtId="0" fontId="7" fillId="0" borderId="6" xfId="0" applyFont="1" applyFill="1" applyBorder="1" applyAlignment="1">
      <alignment vertical="top"/>
    </xf>
    <xf numFmtId="0" fontId="7" fillId="0" borderId="14" xfId="0" applyFont="1" applyFill="1" applyBorder="1" applyAlignment="1">
      <alignment vertical="top"/>
    </xf>
    <xf numFmtId="0" fontId="6" fillId="0" borderId="0" xfId="0" applyFont="1" applyFill="1" applyBorder="1"/>
    <xf numFmtId="0" fontId="7" fillId="0" borderId="0" xfId="0" applyFont="1" applyFill="1" applyBorder="1" applyAlignment="1">
      <alignment vertical="top"/>
    </xf>
    <xf numFmtId="6" fontId="7" fillId="0" borderId="0" xfId="0" applyNumberFormat="1" applyFont="1" applyFill="1" applyBorder="1" applyAlignment="1">
      <alignment horizontal="left"/>
    </xf>
    <xf numFmtId="0" fontId="7" fillId="0" borderId="0" xfId="0" applyFont="1" applyFill="1" applyBorder="1"/>
    <xf numFmtId="0" fontId="4" fillId="0" borderId="0" xfId="0" applyFont="1" applyFill="1" applyBorder="1" applyAlignment="1">
      <alignment vertical="top"/>
    </xf>
    <xf numFmtId="0" fontId="7" fillId="0" borderId="0" xfId="0" applyFont="1" applyFill="1" applyBorder="1" applyAlignment="1">
      <alignment horizontal="left"/>
    </xf>
    <xf numFmtId="8" fontId="7" fillId="2" borderId="7" xfId="0" applyNumberFormat="1" applyFont="1" applyFill="1" applyBorder="1" applyAlignment="1">
      <alignment horizontal="left" vertical="top"/>
    </xf>
    <xf numFmtId="8" fontId="7" fillId="0" borderId="7" xfId="0" applyNumberFormat="1" applyFont="1" applyFill="1" applyBorder="1" applyAlignment="1">
      <alignment horizontal="left" vertical="top"/>
    </xf>
    <xf numFmtId="0" fontId="4" fillId="0" borderId="7" xfId="0" applyFont="1" applyFill="1" applyBorder="1"/>
    <xf numFmtId="0" fontId="7" fillId="0" borderId="1" xfId="0" applyFont="1" applyFill="1" applyBorder="1" applyAlignment="1">
      <alignment horizontal="left" vertical="top" wrapText="1"/>
    </xf>
    <xf numFmtId="14" fontId="2" fillId="2" borderId="7" xfId="0" applyNumberFormat="1" applyFont="1" applyFill="1" applyBorder="1" applyAlignment="1">
      <alignment horizontal="left" vertical="top" wrapText="1"/>
    </xf>
    <xf numFmtId="6" fontId="7" fillId="2" borderId="7" xfId="0" applyNumberFormat="1" applyFont="1" applyFill="1" applyBorder="1" applyAlignment="1">
      <alignment horizontal="left" vertical="top"/>
    </xf>
    <xf numFmtId="164" fontId="7" fillId="2" borderId="7" xfId="1" applyNumberFormat="1" applyFont="1" applyFill="1" applyBorder="1" applyAlignment="1">
      <alignment horizontal="left" vertical="top"/>
    </xf>
    <xf numFmtId="16" fontId="7" fillId="0" borderId="10" xfId="0" applyNumberFormat="1" applyFont="1" applyFill="1" applyBorder="1" applyAlignment="1">
      <alignment horizontal="left" vertical="top"/>
    </xf>
    <xf numFmtId="0" fontId="4" fillId="2" borderId="2" xfId="0" applyFont="1" applyFill="1" applyBorder="1" applyAlignment="1">
      <alignment horizontal="left" vertical="top"/>
    </xf>
    <xf numFmtId="0" fontId="7" fillId="2" borderId="2" xfId="0" applyFont="1" applyFill="1" applyBorder="1" applyAlignment="1">
      <alignment horizontal="left" vertical="top"/>
    </xf>
    <xf numFmtId="16" fontId="7" fillId="2" borderId="7" xfId="0" applyNumberFormat="1" applyFont="1" applyFill="1" applyBorder="1" applyAlignment="1">
      <alignment horizontal="left" vertical="top"/>
    </xf>
    <xf numFmtId="164" fontId="7" fillId="2" borderId="7" xfId="0" applyNumberFormat="1" applyFont="1" applyFill="1" applyBorder="1" applyAlignment="1">
      <alignment horizontal="left" vertical="top"/>
    </xf>
    <xf numFmtId="16" fontId="7" fillId="0" borderId="7" xfId="0" applyNumberFormat="1" applyFont="1" applyFill="1" applyBorder="1" applyAlignment="1">
      <alignment horizontal="left" vertical="top"/>
    </xf>
    <xf numFmtId="164" fontId="7" fillId="0" borderId="7" xfId="0" applyNumberFormat="1" applyFont="1" applyFill="1" applyBorder="1" applyAlignment="1">
      <alignment horizontal="left" vertical="top"/>
    </xf>
    <xf numFmtId="49" fontId="2" fillId="0" borderId="7" xfId="0" applyNumberFormat="1" applyFont="1" applyFill="1" applyBorder="1" applyAlignment="1">
      <alignment horizontal="left" vertical="top"/>
    </xf>
    <xf numFmtId="49" fontId="2" fillId="0" borderId="7" xfId="0" quotePrefix="1" applyNumberFormat="1" applyFont="1" applyFill="1" applyBorder="1" applyAlignment="1">
      <alignment horizontal="left" vertical="top"/>
    </xf>
    <xf numFmtId="49" fontId="7" fillId="0" borderId="12" xfId="0" quotePrefix="1" applyNumberFormat="1" applyFont="1" applyFill="1" applyBorder="1" applyAlignment="1">
      <alignment horizontal="left" vertical="top"/>
    </xf>
    <xf numFmtId="49" fontId="2" fillId="2" borderId="7" xfId="0" quotePrefix="1" applyNumberFormat="1" applyFont="1" applyFill="1" applyBorder="1" applyAlignment="1">
      <alignment horizontal="left" vertical="top"/>
    </xf>
    <xf numFmtId="49" fontId="7" fillId="0" borderId="12" xfId="0" applyNumberFormat="1" applyFont="1" applyFill="1" applyBorder="1" applyAlignment="1">
      <alignment horizontal="left" vertical="top"/>
    </xf>
    <xf numFmtId="14" fontId="7" fillId="0" borderId="12" xfId="0" applyNumberFormat="1" applyFont="1" applyFill="1" applyBorder="1" applyAlignment="1">
      <alignment horizontal="left" vertical="top"/>
    </xf>
    <xf numFmtId="49" fontId="2" fillId="2" borderId="2" xfId="0" applyNumberFormat="1" applyFont="1" applyFill="1" applyBorder="1" applyAlignment="1">
      <alignment horizontal="left" vertical="top"/>
    </xf>
    <xf numFmtId="49" fontId="7" fillId="2" borderId="3" xfId="0" applyNumberFormat="1" applyFont="1" applyFill="1" applyBorder="1" applyAlignment="1">
      <alignment horizontal="left" vertical="top"/>
    </xf>
    <xf numFmtId="14" fontId="7" fillId="2" borderId="4" xfId="0" applyNumberFormat="1" applyFont="1" applyFill="1" applyBorder="1" applyAlignment="1">
      <alignment horizontal="left" vertical="top"/>
    </xf>
    <xf numFmtId="14" fontId="7" fillId="0" borderId="10" xfId="0" applyNumberFormat="1" applyFont="1" applyFill="1" applyBorder="1" applyAlignment="1">
      <alignment horizontal="left" vertical="top"/>
    </xf>
    <xf numFmtId="0" fontId="4" fillId="3" borderId="7" xfId="0" applyFont="1" applyFill="1" applyBorder="1" applyAlignment="1">
      <alignment horizontal="left" vertical="top"/>
    </xf>
    <xf numFmtId="49" fontId="2" fillId="3" borderId="7" xfId="0" applyNumberFormat="1" applyFont="1" applyFill="1" applyBorder="1" applyAlignment="1">
      <alignment horizontal="left" vertical="top"/>
    </xf>
    <xf numFmtId="49" fontId="2" fillId="3" borderId="7" xfId="0" quotePrefix="1" applyNumberFormat="1" applyFont="1" applyFill="1" applyBorder="1" applyAlignment="1">
      <alignment horizontal="left" vertical="top"/>
    </xf>
    <xf numFmtId="49" fontId="7" fillId="3" borderId="12" xfId="0" applyNumberFormat="1" applyFont="1" applyFill="1" applyBorder="1" applyAlignment="1">
      <alignment horizontal="left" vertical="top"/>
    </xf>
    <xf numFmtId="14" fontId="7" fillId="3" borderId="12" xfId="0" applyNumberFormat="1" applyFont="1" applyFill="1" applyBorder="1" applyAlignment="1">
      <alignment horizontal="left" vertical="top"/>
    </xf>
    <xf numFmtId="14" fontId="7" fillId="3" borderId="3" xfId="0" quotePrefix="1" applyNumberFormat="1" applyFont="1" applyFill="1" applyBorder="1" applyAlignment="1">
      <alignment horizontal="left" vertical="top"/>
    </xf>
    <xf numFmtId="0" fontId="7" fillId="0" borderId="10" xfId="0" applyFont="1" applyFill="1" applyBorder="1" applyAlignment="1">
      <alignment vertical="top"/>
    </xf>
    <xf numFmtId="0" fontId="4" fillId="0" borderId="15" xfId="0" applyFont="1" applyFill="1" applyBorder="1" applyAlignment="1">
      <alignment horizontal="left"/>
    </xf>
    <xf numFmtId="0" fontId="4" fillId="0" borderId="9" xfId="0" applyFont="1" applyFill="1" applyBorder="1" applyAlignment="1">
      <alignment horizontal="left"/>
    </xf>
    <xf numFmtId="14" fontId="7" fillId="0" borderId="6" xfId="0" quotePrefix="1" applyNumberFormat="1" applyFont="1" applyFill="1" applyBorder="1" applyAlignment="1">
      <alignment horizontal="left" vertical="top"/>
    </xf>
    <xf numFmtId="6" fontId="4" fillId="0" borderId="9" xfId="0" applyNumberFormat="1" applyFont="1" applyFill="1" applyBorder="1" applyAlignment="1">
      <alignment horizontal="left"/>
    </xf>
    <xf numFmtId="0" fontId="4" fillId="0" borderId="0" xfId="0" applyFont="1" applyFill="1" applyBorder="1" applyAlignment="1">
      <alignment horizontal="left"/>
    </xf>
    <xf numFmtId="0" fontId="7" fillId="2" borderId="1" xfId="0" applyFont="1" applyFill="1" applyBorder="1" applyAlignment="1">
      <alignment horizontal="left" vertical="top" wrapText="1"/>
    </xf>
    <xf numFmtId="0" fontId="7" fillId="2" borderId="10" xfId="0" applyFont="1" applyFill="1" applyBorder="1" applyAlignment="1">
      <alignment horizontal="left" vertical="top"/>
    </xf>
    <xf numFmtId="6" fontId="7" fillId="2" borderId="1" xfId="0" applyNumberFormat="1" applyFont="1" applyFill="1" applyBorder="1" applyAlignment="1">
      <alignment horizontal="left" vertical="top"/>
    </xf>
    <xf numFmtId="16" fontId="7" fillId="2" borderId="10" xfId="0" applyNumberFormat="1" applyFont="1" applyFill="1" applyBorder="1" applyAlignment="1">
      <alignment horizontal="left" vertical="top"/>
    </xf>
    <xf numFmtId="164" fontId="7" fillId="2" borderId="10" xfId="1" applyNumberFormat="1" applyFont="1" applyFill="1" applyBorder="1" applyAlignment="1">
      <alignment horizontal="left" vertical="top"/>
    </xf>
    <xf numFmtId="15" fontId="3" fillId="0" borderId="0" xfId="0" quotePrefix="1" applyNumberFormat="1" applyFont="1" applyFill="1" applyBorder="1" applyAlignment="1">
      <alignment horizontal="left"/>
    </xf>
    <xf numFmtId="0" fontId="3" fillId="0" borderId="0" xfId="0" applyFont="1" applyFill="1" applyBorder="1"/>
    <xf numFmtId="14" fontId="7" fillId="2" borderId="12" xfId="0" applyNumberFormat="1" applyFont="1" applyFill="1" applyBorder="1" applyAlignment="1">
      <alignment horizontal="left" vertical="top" wrapText="1"/>
    </xf>
    <xf numFmtId="0" fontId="7" fillId="0" borderId="11" xfId="0" applyFont="1" applyBorder="1" applyAlignment="1">
      <alignment vertical="top" wrapText="1"/>
    </xf>
    <xf numFmtId="49" fontId="7" fillId="0" borderId="12" xfId="0" applyNumberFormat="1" applyFont="1" applyFill="1" applyBorder="1" applyAlignment="1">
      <alignment horizontal="left" vertical="top" wrapText="1"/>
    </xf>
    <xf numFmtId="0" fontId="7" fillId="0" borderId="11" xfId="0" applyFont="1" applyBorder="1" applyAlignment="1">
      <alignment horizontal="left" vertical="top" wrapText="1"/>
    </xf>
    <xf numFmtId="0" fontId="7" fillId="0" borderId="12" xfId="0" applyFont="1" applyFill="1" applyBorder="1" applyAlignment="1">
      <alignment vertical="top" wrapText="1"/>
    </xf>
    <xf numFmtId="0" fontId="7" fillId="0" borderId="13" xfId="0" applyFont="1" applyBorder="1" applyAlignment="1">
      <alignment vertical="top" wrapText="1"/>
    </xf>
    <xf numFmtId="0" fontId="7" fillId="0" borderId="12" xfId="0" applyFont="1" applyFill="1" applyBorder="1" applyAlignment="1">
      <alignment horizontal="left" vertical="top" wrapText="1"/>
    </xf>
    <xf numFmtId="0" fontId="7" fillId="0" borderId="13" xfId="0" applyFont="1" applyFill="1" applyBorder="1" applyAlignment="1">
      <alignment horizontal="left" vertical="top" wrapText="1"/>
    </xf>
    <xf numFmtId="0" fontId="7" fillId="0" borderId="11" xfId="0" applyFont="1" applyFill="1" applyBorder="1" applyAlignment="1">
      <alignment horizontal="left" vertical="top" wrapText="1"/>
    </xf>
    <xf numFmtId="0" fontId="7" fillId="0" borderId="3" xfId="0" applyFont="1" applyFill="1" applyBorder="1" applyAlignment="1">
      <alignment horizontal="left" vertical="top" wrapText="1"/>
    </xf>
    <xf numFmtId="0" fontId="7" fillId="0" borderId="5" xfId="0" applyFont="1" applyBorder="1" applyAlignment="1">
      <alignment horizontal="left" vertical="top" wrapText="1"/>
    </xf>
    <xf numFmtId="0" fontId="7" fillId="0" borderId="4" xfId="0" applyFont="1" applyBorder="1" applyAlignment="1">
      <alignment horizontal="left" vertical="top" wrapText="1"/>
    </xf>
    <xf numFmtId="0" fontId="7" fillId="2" borderId="3" xfId="0" applyFont="1" applyFill="1" applyBorder="1" applyAlignment="1">
      <alignment vertical="top" wrapText="1"/>
    </xf>
    <xf numFmtId="0" fontId="7" fillId="2" borderId="5" xfId="0" applyFont="1" applyFill="1" applyBorder="1" applyAlignment="1">
      <alignment vertical="top" wrapText="1"/>
    </xf>
    <xf numFmtId="0" fontId="7" fillId="2" borderId="4" xfId="0" applyFont="1" applyFill="1" applyBorder="1" applyAlignment="1">
      <alignment vertical="top" wrapText="1"/>
    </xf>
    <xf numFmtId="49" fontId="7" fillId="2" borderId="12" xfId="0" applyNumberFormat="1" applyFont="1" applyFill="1" applyBorder="1" applyAlignment="1">
      <alignment horizontal="left" vertical="top" wrapText="1"/>
    </xf>
    <xf numFmtId="49" fontId="7" fillId="2" borderId="11" xfId="0" applyNumberFormat="1" applyFont="1" applyFill="1" applyBorder="1" applyAlignment="1">
      <alignment horizontal="left" vertical="top" wrapText="1"/>
    </xf>
    <xf numFmtId="0" fontId="7" fillId="2" borderId="11" xfId="0" applyFont="1" applyFill="1" applyBorder="1" applyAlignment="1">
      <alignment vertical="top"/>
    </xf>
    <xf numFmtId="49" fontId="7" fillId="3" borderId="12" xfId="0" applyNumberFormat="1" applyFont="1" applyFill="1" applyBorder="1" applyAlignment="1">
      <alignment horizontal="left" vertical="top" wrapText="1"/>
    </xf>
    <xf numFmtId="0" fontId="7" fillId="3" borderId="11" xfId="0" applyFont="1" applyFill="1" applyBorder="1" applyAlignment="1">
      <alignment vertical="top"/>
    </xf>
    <xf numFmtId="0" fontId="7" fillId="2" borderId="12" xfId="0" applyFont="1" applyFill="1" applyBorder="1" applyAlignment="1">
      <alignment horizontal="left" vertical="top" wrapText="1"/>
    </xf>
    <xf numFmtId="0" fontId="7" fillId="2" borderId="13" xfId="0" applyFont="1" applyFill="1" applyBorder="1" applyAlignment="1">
      <alignment horizontal="left" vertical="top" wrapText="1"/>
    </xf>
    <xf numFmtId="0" fontId="7" fillId="2" borderId="11" xfId="0" applyFont="1" applyFill="1" applyBorder="1" applyAlignment="1">
      <alignment horizontal="left" vertical="top" wrapText="1"/>
    </xf>
    <xf numFmtId="0" fontId="7" fillId="3" borderId="12" xfId="0" applyFont="1" applyFill="1" applyBorder="1" applyAlignment="1">
      <alignment vertical="top" wrapText="1"/>
    </xf>
    <xf numFmtId="0" fontId="7" fillId="3" borderId="13" xfId="0" applyFont="1" applyFill="1" applyBorder="1" applyAlignment="1">
      <alignment vertical="top"/>
    </xf>
    <xf numFmtId="49" fontId="7" fillId="0" borderId="6" xfId="0" applyNumberFormat="1" applyFont="1" applyFill="1" applyBorder="1" applyAlignment="1">
      <alignment horizontal="left" vertical="top" wrapText="1"/>
    </xf>
    <xf numFmtId="0" fontId="7" fillId="0" borderId="10" xfId="0" applyFont="1" applyFill="1" applyBorder="1" applyAlignment="1">
      <alignment vertical="top"/>
    </xf>
    <xf numFmtId="0" fontId="7" fillId="0" borderId="11" xfId="0" applyFont="1" applyFill="1" applyBorder="1" applyAlignment="1">
      <alignment vertical="top"/>
    </xf>
    <xf numFmtId="0" fontId="7" fillId="2" borderId="12" xfId="0" applyFont="1" applyFill="1" applyBorder="1" applyAlignment="1">
      <alignment vertical="top" wrapText="1"/>
    </xf>
    <xf numFmtId="0" fontId="7" fillId="2" borderId="13" xfId="0" applyFont="1" applyFill="1" applyBorder="1" applyAlignment="1">
      <alignment vertical="top"/>
    </xf>
    <xf numFmtId="0" fontId="7" fillId="0" borderId="13" xfId="0" applyFont="1" applyFill="1" applyBorder="1" applyAlignment="1">
      <alignment vertical="top"/>
    </xf>
    <xf numFmtId="0" fontId="7" fillId="0" borderId="11" xfId="0" applyFont="1" applyFill="1" applyBorder="1" applyAlignment="1">
      <alignment horizontal="left" vertical="top"/>
    </xf>
    <xf numFmtId="49" fontId="7" fillId="3" borderId="6" xfId="0" applyNumberFormat="1" applyFont="1" applyFill="1" applyBorder="1" applyAlignment="1">
      <alignment horizontal="left" vertical="top" wrapText="1"/>
    </xf>
    <xf numFmtId="0" fontId="7" fillId="3" borderId="10" xfId="0" applyFont="1" applyFill="1" applyBorder="1" applyAlignment="1">
      <alignment vertical="top"/>
    </xf>
    <xf numFmtId="0" fontId="7" fillId="2" borderId="13" xfId="0" applyFont="1" applyFill="1" applyBorder="1" applyAlignment="1">
      <alignment vertical="top" wrapText="1"/>
    </xf>
    <xf numFmtId="0" fontId="7" fillId="2" borderId="11" xfId="0" applyFont="1" applyFill="1" applyBorder="1" applyAlignment="1">
      <alignment vertical="top" wrapText="1"/>
    </xf>
    <xf numFmtId="168" fontId="7" fillId="0" borderId="12" xfId="0" applyNumberFormat="1" applyFont="1" applyFill="1" applyBorder="1" applyAlignment="1">
      <alignment horizontal="left" vertical="top" wrapText="1"/>
    </xf>
    <xf numFmtId="168" fontId="7" fillId="0" borderId="11" xfId="0" applyNumberFormat="1" applyFont="1" applyBorder="1" applyAlignment="1">
      <alignment horizontal="left" vertical="top" wrapText="1"/>
    </xf>
    <xf numFmtId="0" fontId="7" fillId="0" borderId="13" xfId="0" applyFont="1" applyBorder="1" applyAlignment="1">
      <alignment vertical="top"/>
    </xf>
    <xf numFmtId="0" fontId="7" fillId="0" borderId="11" xfId="0" applyFont="1" applyBorder="1" applyAlignment="1">
      <alignment vertical="top"/>
    </xf>
    <xf numFmtId="0" fontId="0" fillId="0" borderId="11" xfId="0" applyBorder="1" applyAlignment="1">
      <alignment horizontal="left" vertical="top" wrapText="1"/>
    </xf>
    <xf numFmtId="16" fontId="7" fillId="2" borderId="12" xfId="0" applyNumberFormat="1" applyFont="1" applyFill="1" applyBorder="1" applyAlignment="1">
      <alignment horizontal="left" vertical="top" wrapText="1"/>
    </xf>
    <xf numFmtId="16" fontId="7" fillId="2" borderId="13" xfId="0" applyNumberFormat="1" applyFont="1" applyFill="1" applyBorder="1" applyAlignment="1">
      <alignment horizontal="left" vertical="top" wrapText="1"/>
    </xf>
    <xf numFmtId="16" fontId="7" fillId="2" borderId="11" xfId="0" applyNumberFormat="1" applyFont="1" applyFill="1" applyBorder="1" applyAlignment="1">
      <alignment horizontal="left" vertical="top" wrapText="1"/>
    </xf>
    <xf numFmtId="168" fontId="7" fillId="0" borderId="6" xfId="0" applyNumberFormat="1" applyFont="1" applyFill="1" applyBorder="1" applyAlignment="1">
      <alignment horizontal="left" vertical="top" wrapText="1"/>
    </xf>
    <xf numFmtId="168" fontId="7" fillId="0" borderId="10" xfId="0" applyNumberFormat="1" applyFont="1" applyFill="1" applyBorder="1" applyAlignment="1">
      <alignment vertical="top" wrapText="1"/>
    </xf>
    <xf numFmtId="0" fontId="7" fillId="0" borderId="6" xfId="0" applyFont="1" applyFill="1" applyBorder="1" applyAlignment="1">
      <alignment vertical="top" wrapText="1"/>
    </xf>
    <xf numFmtId="0" fontId="7" fillId="0" borderId="14" xfId="0" applyFont="1" applyBorder="1" applyAlignment="1">
      <alignment vertical="top"/>
    </xf>
    <xf numFmtId="0" fontId="7" fillId="0" borderId="10" xfId="0" applyFont="1" applyBorder="1" applyAlignment="1">
      <alignment vertical="top"/>
    </xf>
    <xf numFmtId="168" fontId="7" fillId="2" borderId="12" xfId="0" applyNumberFormat="1" applyFont="1" applyFill="1" applyBorder="1" applyAlignment="1">
      <alignment horizontal="left" vertical="top" wrapText="1"/>
    </xf>
    <xf numFmtId="168" fontId="7" fillId="2" borderId="11" xfId="0" applyNumberFormat="1" applyFont="1" applyFill="1" applyBorder="1" applyAlignment="1">
      <alignment vertical="top" wrapText="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X37"/>
  <sheetViews>
    <sheetView showGridLines="0" tabSelected="1" workbookViewId="0">
      <pane xSplit="2" ySplit="5" topLeftCell="K6" activePane="bottomRight" state="frozen"/>
      <selection pane="topRight" activeCell="C1" sqref="C1"/>
      <selection pane="bottomLeft" activeCell="A6" sqref="A6"/>
      <selection pane="bottomRight" activeCell="L1" sqref="L1"/>
    </sheetView>
  </sheetViews>
  <sheetFormatPr defaultRowHeight="12.75" x14ac:dyDescent="0.2"/>
  <cols>
    <col min="1" max="1" width="9.140625" style="111"/>
    <col min="2" max="2" width="25.140625" style="79" customWidth="1"/>
    <col min="3" max="3" width="17" style="80" customWidth="1"/>
    <col min="4" max="4" width="8.85546875" style="80" customWidth="1"/>
    <col min="5" max="5" width="10.42578125" style="80" bestFit="1" customWidth="1"/>
    <col min="6" max="6" width="7.5703125" style="80" customWidth="1"/>
    <col min="7" max="7" width="12" style="80" customWidth="1"/>
    <col min="8" max="8" width="31.28515625" style="80" customWidth="1"/>
    <col min="9" max="9" width="15" style="80" bestFit="1" customWidth="1"/>
    <col min="10" max="10" width="9.28515625" style="81" customWidth="1"/>
    <col min="11" max="11" width="39.7109375" style="80" customWidth="1"/>
    <col min="12" max="12" width="36.5703125" style="80" customWidth="1"/>
    <col min="13" max="13" width="13" style="80" customWidth="1"/>
    <col min="14" max="15" width="13" style="79" customWidth="1"/>
    <col min="16" max="16" width="13" style="81" customWidth="1"/>
    <col min="17" max="24" width="11.28515625" style="110" customWidth="1"/>
    <col min="25" max="16384" width="9.140625" style="111"/>
  </cols>
  <sheetData>
    <row r="1" spans="2:24" ht="20.25" x14ac:dyDescent="0.3">
      <c r="B1" s="2" t="s">
        <v>44</v>
      </c>
    </row>
    <row r="2" spans="2:24" ht="18" x14ac:dyDescent="0.25">
      <c r="B2" s="155" t="s">
        <v>165</v>
      </c>
      <c r="C2" s="156"/>
      <c r="H2" s="58"/>
    </row>
    <row r="3" spans="2:24" ht="18" x14ac:dyDescent="0.25">
      <c r="B3" s="1"/>
      <c r="C3" s="58"/>
    </row>
    <row r="4" spans="2:24" s="108" customFormat="1" ht="15" x14ac:dyDescent="0.25">
      <c r="B4" s="17"/>
      <c r="C4" s="18"/>
      <c r="D4" s="18"/>
      <c r="E4" s="18"/>
      <c r="F4" s="18" t="s">
        <v>55</v>
      </c>
      <c r="G4" s="18" t="s">
        <v>14</v>
      </c>
      <c r="H4" s="18" t="s">
        <v>14</v>
      </c>
      <c r="I4" s="19" t="s">
        <v>14</v>
      </c>
      <c r="J4" s="20"/>
      <c r="K4" s="18"/>
      <c r="L4" s="18"/>
      <c r="M4" s="19" t="s">
        <v>14</v>
      </c>
      <c r="N4" s="21" t="s">
        <v>14</v>
      </c>
      <c r="O4" s="22" t="s">
        <v>9</v>
      </c>
      <c r="P4" s="20" t="s">
        <v>52</v>
      </c>
      <c r="Q4" s="23"/>
      <c r="R4" s="23"/>
      <c r="S4" s="23"/>
      <c r="T4" s="23"/>
      <c r="U4" s="23"/>
      <c r="V4" s="23"/>
      <c r="W4" s="23"/>
      <c r="X4" s="23"/>
    </row>
    <row r="5" spans="2:24" s="108" customFormat="1" ht="15" x14ac:dyDescent="0.25">
      <c r="B5" s="24"/>
      <c r="C5" s="25"/>
      <c r="D5" s="25"/>
      <c r="E5" s="25"/>
      <c r="F5" s="25" t="s">
        <v>56</v>
      </c>
      <c r="G5" s="25" t="s">
        <v>1</v>
      </c>
      <c r="H5" s="25" t="s">
        <v>2</v>
      </c>
      <c r="I5" s="26" t="s">
        <v>38</v>
      </c>
      <c r="J5" s="27"/>
      <c r="K5" s="25"/>
      <c r="L5" s="25"/>
      <c r="M5" s="26" t="s">
        <v>51</v>
      </c>
      <c r="N5" s="28" t="s">
        <v>5</v>
      </c>
      <c r="O5" s="29" t="s">
        <v>10</v>
      </c>
      <c r="P5" s="27" t="s">
        <v>10</v>
      </c>
      <c r="Q5" s="23"/>
      <c r="R5" s="23"/>
      <c r="S5" s="23"/>
      <c r="T5" s="23"/>
      <c r="U5" s="23"/>
      <c r="V5" s="23"/>
      <c r="W5" s="23"/>
      <c r="X5" s="23"/>
    </row>
    <row r="6" spans="2:24" s="108" customFormat="1" ht="15" x14ac:dyDescent="0.25">
      <c r="B6" s="30" t="s">
        <v>30</v>
      </c>
      <c r="C6" s="31" t="s">
        <v>39</v>
      </c>
      <c r="D6" s="31" t="s">
        <v>0</v>
      </c>
      <c r="E6" s="31" t="s">
        <v>15</v>
      </c>
      <c r="F6" s="31" t="s">
        <v>57</v>
      </c>
      <c r="G6" s="31" t="s">
        <v>2</v>
      </c>
      <c r="H6" s="31" t="s">
        <v>8</v>
      </c>
      <c r="I6" s="32" t="s">
        <v>3</v>
      </c>
      <c r="J6" s="33" t="s">
        <v>4</v>
      </c>
      <c r="K6" s="31" t="s">
        <v>11</v>
      </c>
      <c r="L6" s="31" t="s">
        <v>12</v>
      </c>
      <c r="M6" s="32" t="s">
        <v>13</v>
      </c>
      <c r="N6" s="34" t="s">
        <v>6</v>
      </c>
      <c r="O6" s="35" t="s">
        <v>43</v>
      </c>
      <c r="P6" s="33" t="s">
        <v>43</v>
      </c>
      <c r="Q6" s="23"/>
      <c r="R6" s="23"/>
      <c r="S6" s="23"/>
      <c r="T6" s="23"/>
      <c r="U6" s="23"/>
      <c r="V6" s="23"/>
      <c r="W6" s="23"/>
      <c r="X6" s="23"/>
    </row>
    <row r="7" spans="2:24" s="112" customFormat="1" ht="26.25" customHeight="1" x14ac:dyDescent="0.2">
      <c r="B7" s="39" t="s">
        <v>65</v>
      </c>
      <c r="C7" s="95" t="s">
        <v>124</v>
      </c>
      <c r="D7" s="40" t="s">
        <v>46</v>
      </c>
      <c r="E7" s="40" t="s">
        <v>48</v>
      </c>
      <c r="F7" s="40" t="s">
        <v>53</v>
      </c>
      <c r="G7" s="40" t="s">
        <v>41</v>
      </c>
      <c r="H7" s="117" t="s">
        <v>125</v>
      </c>
      <c r="I7" s="41" t="s">
        <v>126</v>
      </c>
      <c r="J7" s="42">
        <v>5</v>
      </c>
      <c r="K7" s="40" t="s">
        <v>140</v>
      </c>
      <c r="L7" s="43" t="s">
        <v>141</v>
      </c>
      <c r="M7" s="121">
        <v>37195</v>
      </c>
      <c r="N7" s="44">
        <v>0.75</v>
      </c>
      <c r="O7" s="45">
        <v>0.4</v>
      </c>
      <c r="P7" s="115">
        <f>+N7*O7</f>
        <v>0.30000000000000004</v>
      </c>
      <c r="Q7" s="46"/>
      <c r="R7" s="46"/>
      <c r="S7" s="46"/>
      <c r="T7" s="46"/>
      <c r="U7" s="46"/>
      <c r="V7" s="46"/>
      <c r="W7" s="46"/>
      <c r="X7" s="46"/>
    </row>
    <row r="8" spans="2:24" s="112" customFormat="1" ht="26.25" customHeight="1" x14ac:dyDescent="0.2">
      <c r="B8" s="36" t="s">
        <v>156</v>
      </c>
      <c r="C8" s="96" t="s">
        <v>157</v>
      </c>
      <c r="D8" s="37" t="s">
        <v>46</v>
      </c>
      <c r="E8" s="37" t="s">
        <v>158</v>
      </c>
      <c r="F8" s="37" t="s">
        <v>93</v>
      </c>
      <c r="G8" s="37" t="s">
        <v>159</v>
      </c>
      <c r="H8" s="150" t="s">
        <v>160</v>
      </c>
      <c r="I8" s="151" t="s">
        <v>161</v>
      </c>
      <c r="J8" s="152">
        <v>20</v>
      </c>
      <c r="K8" s="37" t="s">
        <v>163</v>
      </c>
      <c r="L8" s="47" t="s">
        <v>162</v>
      </c>
      <c r="M8" s="153" t="s">
        <v>14</v>
      </c>
      <c r="N8" s="38">
        <v>0.1</v>
      </c>
      <c r="O8" s="154"/>
      <c r="P8" s="114"/>
      <c r="Q8" s="46"/>
      <c r="R8" s="46"/>
      <c r="S8" s="46"/>
      <c r="T8" s="46"/>
      <c r="U8" s="46"/>
      <c r="V8" s="46"/>
      <c r="W8" s="46"/>
      <c r="X8" s="46"/>
    </row>
    <row r="9" spans="2:24" s="112" customFormat="1" ht="26.25" customHeight="1" x14ac:dyDescent="0.2">
      <c r="B9" s="39" t="s">
        <v>18</v>
      </c>
      <c r="C9" s="95" t="s">
        <v>82</v>
      </c>
      <c r="D9" s="40" t="s">
        <v>46</v>
      </c>
      <c r="E9" s="40"/>
      <c r="F9" s="40" t="s">
        <v>145</v>
      </c>
      <c r="G9" s="40" t="s">
        <v>102</v>
      </c>
      <c r="H9" s="117" t="s">
        <v>104</v>
      </c>
      <c r="I9" s="41" t="s">
        <v>103</v>
      </c>
      <c r="J9" s="42" t="s">
        <v>105</v>
      </c>
      <c r="K9" s="117" t="s">
        <v>164</v>
      </c>
      <c r="L9" s="43"/>
      <c r="M9" s="121">
        <v>37225</v>
      </c>
      <c r="N9" s="44">
        <v>0.6</v>
      </c>
      <c r="O9" s="45"/>
      <c r="P9" s="115"/>
      <c r="Q9" s="46"/>
      <c r="R9" s="46"/>
      <c r="S9" s="46"/>
      <c r="T9" s="46"/>
      <c r="U9" s="46"/>
      <c r="V9" s="46"/>
      <c r="W9" s="46"/>
      <c r="X9" s="46"/>
    </row>
    <row r="10" spans="2:24" s="109" customFormat="1" ht="25.5" x14ac:dyDescent="0.2">
      <c r="B10" s="52" t="s">
        <v>121</v>
      </c>
      <c r="C10" s="118" t="s">
        <v>114</v>
      </c>
      <c r="D10" s="55" t="s">
        <v>46</v>
      </c>
      <c r="E10" s="55"/>
      <c r="F10" s="55" t="s">
        <v>53</v>
      </c>
      <c r="G10" s="53" t="s">
        <v>41</v>
      </c>
      <c r="H10" s="47" t="s">
        <v>77</v>
      </c>
      <c r="I10" s="53" t="s">
        <v>115</v>
      </c>
      <c r="J10" s="119">
        <v>300</v>
      </c>
      <c r="K10" s="47" t="s">
        <v>139</v>
      </c>
      <c r="L10" s="47" t="s">
        <v>151</v>
      </c>
      <c r="M10" s="124" t="s">
        <v>14</v>
      </c>
      <c r="N10" s="38">
        <v>0.1</v>
      </c>
      <c r="O10" s="120">
        <v>20</v>
      </c>
      <c r="P10" s="125">
        <f>+O10*N10</f>
        <v>2</v>
      </c>
      <c r="Q10" s="46"/>
      <c r="R10" s="46"/>
      <c r="S10" s="46"/>
      <c r="T10" s="46"/>
      <c r="U10" s="46"/>
      <c r="V10" s="46"/>
      <c r="W10" s="46"/>
      <c r="X10" s="46"/>
    </row>
    <row r="11" spans="2:24" s="109" customFormat="1" x14ac:dyDescent="0.2">
      <c r="B11" s="48" t="s">
        <v>127</v>
      </c>
      <c r="C11" s="101" t="s">
        <v>120</v>
      </c>
      <c r="D11" s="50" t="s">
        <v>14</v>
      </c>
      <c r="E11" s="50" t="s">
        <v>14</v>
      </c>
      <c r="F11" s="50" t="s">
        <v>116</v>
      </c>
      <c r="G11" s="51" t="s">
        <v>128</v>
      </c>
      <c r="H11" s="43" t="s">
        <v>129</v>
      </c>
      <c r="I11" s="51" t="s">
        <v>130</v>
      </c>
      <c r="J11" s="102" t="s">
        <v>134</v>
      </c>
      <c r="K11" s="43" t="s">
        <v>152</v>
      </c>
      <c r="L11" s="43" t="s">
        <v>153</v>
      </c>
      <c r="M11" s="126" t="s">
        <v>112</v>
      </c>
      <c r="N11" s="44">
        <v>0.1</v>
      </c>
      <c r="O11" s="103" t="s">
        <v>131</v>
      </c>
      <c r="P11" s="127" t="s">
        <v>132</v>
      </c>
      <c r="Q11" s="46"/>
      <c r="R11" s="46"/>
      <c r="S11" s="46"/>
      <c r="T11" s="46"/>
      <c r="U11" s="46"/>
      <c r="V11" s="46"/>
      <c r="W11" s="46"/>
      <c r="X11" s="46"/>
    </row>
    <row r="12" spans="2:24" s="109" customFormat="1" ht="25.5" x14ac:dyDescent="0.2">
      <c r="B12" s="52" t="s">
        <v>74</v>
      </c>
      <c r="C12" s="118" t="s">
        <v>79</v>
      </c>
      <c r="D12" s="55" t="s">
        <v>122</v>
      </c>
      <c r="E12" s="55" t="s">
        <v>48</v>
      </c>
      <c r="F12" s="55" t="s">
        <v>93</v>
      </c>
      <c r="G12" s="53" t="s">
        <v>41</v>
      </c>
      <c r="H12" s="47" t="s">
        <v>75</v>
      </c>
      <c r="I12" s="53" t="s">
        <v>76</v>
      </c>
      <c r="J12" s="119">
        <v>160</v>
      </c>
      <c r="K12" s="47" t="s">
        <v>166</v>
      </c>
      <c r="L12" s="47" t="s">
        <v>167</v>
      </c>
      <c r="M12" s="124" t="s">
        <v>168</v>
      </c>
      <c r="N12" s="38">
        <v>0.6</v>
      </c>
      <c r="O12" s="120">
        <v>6.5</v>
      </c>
      <c r="P12" s="125">
        <f>+O12*N12</f>
        <v>3.9</v>
      </c>
      <c r="Q12" s="46"/>
      <c r="R12" s="46"/>
      <c r="S12" s="46"/>
      <c r="T12" s="46"/>
      <c r="U12" s="46"/>
      <c r="V12" s="46"/>
      <c r="W12" s="46"/>
      <c r="X12" s="46"/>
    </row>
    <row r="13" spans="2:24" x14ac:dyDescent="0.2">
      <c r="B13" s="3"/>
      <c r="C13" s="58"/>
      <c r="D13" s="58"/>
      <c r="E13" s="58"/>
      <c r="F13" s="58"/>
      <c r="G13" s="58"/>
      <c r="H13" s="58"/>
      <c r="I13" s="58"/>
      <c r="J13" s="59"/>
      <c r="K13" s="58"/>
      <c r="L13" s="113"/>
      <c r="M13" s="113"/>
      <c r="N13" s="116" t="s">
        <v>63</v>
      </c>
      <c r="O13" s="83" t="e">
        <f>+O7+O9+O10+O12+#REF!+3.5+O8</f>
        <v>#REF!</v>
      </c>
      <c r="P13" s="83" t="e">
        <f>+P7+P9+P10+P12+#REF!+0.35+P8</f>
        <v>#REF!</v>
      </c>
      <c r="Q13" s="15"/>
      <c r="R13" s="15"/>
      <c r="S13" s="15"/>
      <c r="T13" s="15"/>
      <c r="U13" s="15"/>
      <c r="V13" s="15"/>
      <c r="W13" s="15"/>
      <c r="X13" s="15"/>
    </row>
    <row r="14" spans="2:24" x14ac:dyDescent="0.2">
      <c r="B14" s="3"/>
      <c r="C14" s="58"/>
      <c r="D14" s="58"/>
      <c r="E14" s="58"/>
      <c r="F14" s="58"/>
      <c r="G14" s="58"/>
      <c r="H14" s="58"/>
      <c r="I14" s="58"/>
      <c r="J14" s="59"/>
      <c r="K14" s="58"/>
      <c r="L14" s="113"/>
      <c r="M14" s="113"/>
      <c r="N14" s="87"/>
      <c r="O14" s="88"/>
      <c r="P14" s="88"/>
      <c r="Q14" s="15"/>
      <c r="R14" s="15"/>
      <c r="S14" s="15"/>
      <c r="T14" s="15"/>
      <c r="U14" s="15"/>
      <c r="V14" s="15"/>
      <c r="W14" s="15"/>
      <c r="X14" s="15"/>
    </row>
    <row r="15" spans="2:24" s="87" customFormat="1" x14ac:dyDescent="0.2">
      <c r="B15" s="5"/>
      <c r="C15" s="7"/>
      <c r="D15" s="7"/>
      <c r="E15" s="7"/>
      <c r="F15" s="8"/>
      <c r="G15" s="8" t="s">
        <v>7</v>
      </c>
      <c r="H15" s="9"/>
      <c r="I15" s="8" t="s">
        <v>38</v>
      </c>
      <c r="J15" s="10"/>
      <c r="K15" s="8"/>
      <c r="L15" s="11"/>
      <c r="M15" s="12"/>
      <c r="N15" s="13"/>
      <c r="O15" s="13"/>
      <c r="P15" s="10"/>
      <c r="Q15" s="15"/>
      <c r="R15" s="15"/>
      <c r="S15" s="15"/>
      <c r="T15" s="15"/>
      <c r="U15" s="15"/>
      <c r="V15" s="15"/>
      <c r="W15" s="15"/>
      <c r="X15" s="15"/>
    </row>
    <row r="16" spans="2:24" s="87" customFormat="1" x14ac:dyDescent="0.2">
      <c r="B16" s="4" t="s">
        <v>31</v>
      </c>
      <c r="C16" s="6" t="s">
        <v>32</v>
      </c>
      <c r="D16" s="6" t="s">
        <v>0</v>
      </c>
      <c r="E16" s="6" t="s">
        <v>40</v>
      </c>
      <c r="F16" s="14"/>
      <c r="G16" s="145" t="s">
        <v>8</v>
      </c>
      <c r="H16" s="146"/>
      <c r="I16" s="145" t="s">
        <v>3</v>
      </c>
      <c r="J16" s="148" t="s">
        <v>14</v>
      </c>
      <c r="K16" s="145" t="s">
        <v>11</v>
      </c>
      <c r="L16" s="149"/>
      <c r="M16" s="145" t="s">
        <v>12</v>
      </c>
      <c r="P16" s="148"/>
      <c r="Q16" s="15"/>
      <c r="R16" s="15"/>
      <c r="S16" s="15"/>
      <c r="T16" s="15"/>
      <c r="U16" s="15"/>
      <c r="V16" s="15"/>
      <c r="W16" s="15"/>
      <c r="X16" s="15"/>
    </row>
    <row r="17" spans="2:24" s="112" customFormat="1" ht="54" customHeight="1" x14ac:dyDescent="0.2">
      <c r="B17" s="36" t="s">
        <v>65</v>
      </c>
      <c r="C17" s="96" t="s">
        <v>66</v>
      </c>
      <c r="D17" s="37" t="s">
        <v>46</v>
      </c>
      <c r="E17" s="37" t="s">
        <v>48</v>
      </c>
      <c r="F17" s="98" t="s">
        <v>53</v>
      </c>
      <c r="G17" s="71" t="s">
        <v>119</v>
      </c>
      <c r="H17" s="74"/>
      <c r="I17" s="71" t="s">
        <v>70</v>
      </c>
      <c r="J17" s="93"/>
      <c r="K17" s="177" t="s">
        <v>136</v>
      </c>
      <c r="L17" s="197"/>
      <c r="M17" s="198" t="s">
        <v>137</v>
      </c>
      <c r="N17" s="199"/>
      <c r="O17" s="199"/>
      <c r="P17" s="200"/>
      <c r="Q17" s="46"/>
      <c r="R17" s="46"/>
      <c r="S17" s="46"/>
      <c r="T17" s="46"/>
      <c r="U17" s="46"/>
      <c r="V17" s="46"/>
      <c r="W17" s="46"/>
      <c r="X17" s="46"/>
    </row>
    <row r="18" spans="2:24" s="109" customFormat="1" ht="41.25" customHeight="1" x14ac:dyDescent="0.2">
      <c r="B18" s="48" t="s">
        <v>16</v>
      </c>
      <c r="C18" s="51" t="s">
        <v>82</v>
      </c>
      <c r="D18" s="128" t="s">
        <v>22</v>
      </c>
      <c r="E18" s="129" t="s">
        <v>23</v>
      </c>
      <c r="F18" s="130"/>
      <c r="G18" s="147" t="s">
        <v>26</v>
      </c>
      <c r="H18" s="144"/>
      <c r="I18" s="104" t="s">
        <v>35</v>
      </c>
      <c r="J18" s="105"/>
      <c r="K18" s="201" t="s">
        <v>146</v>
      </c>
      <c r="L18" s="202"/>
      <c r="M18" s="203" t="s">
        <v>147</v>
      </c>
      <c r="N18" s="204"/>
      <c r="O18" s="204"/>
      <c r="P18" s="205"/>
      <c r="Q18" s="54"/>
      <c r="R18" s="54"/>
      <c r="S18" s="54"/>
      <c r="T18" s="54"/>
      <c r="U18" s="54"/>
      <c r="V18" s="54"/>
      <c r="W18" s="54"/>
      <c r="X18" s="54"/>
    </row>
    <row r="19" spans="2:24" s="109" customFormat="1" ht="102" customHeight="1" x14ac:dyDescent="0.2">
      <c r="B19" s="52" t="s">
        <v>21</v>
      </c>
      <c r="C19" s="53" t="s">
        <v>82</v>
      </c>
      <c r="D19" s="16" t="s">
        <v>22</v>
      </c>
      <c r="E19" s="131" t="s">
        <v>24</v>
      </c>
      <c r="F19" s="70" t="s">
        <v>14</v>
      </c>
      <c r="G19" s="157" t="s">
        <v>86</v>
      </c>
      <c r="H19" s="158"/>
      <c r="I19" s="63" t="s">
        <v>87</v>
      </c>
      <c r="J19" s="65"/>
      <c r="K19" s="206" t="s">
        <v>144</v>
      </c>
      <c r="L19" s="207"/>
      <c r="M19" s="185" t="s">
        <v>135</v>
      </c>
      <c r="N19" s="186"/>
      <c r="O19" s="186"/>
      <c r="P19" s="174"/>
      <c r="Q19" s="66"/>
      <c r="R19" s="66"/>
      <c r="S19" s="66"/>
      <c r="T19" s="66"/>
      <c r="U19" s="66"/>
      <c r="V19" s="66"/>
      <c r="W19" s="66"/>
      <c r="X19" s="66"/>
    </row>
    <row r="20" spans="2:24" s="109" customFormat="1" ht="33" customHeight="1" x14ac:dyDescent="0.2">
      <c r="B20" s="48" t="s">
        <v>18</v>
      </c>
      <c r="C20" s="51" t="s">
        <v>82</v>
      </c>
      <c r="D20" s="50" t="s">
        <v>46</v>
      </c>
      <c r="E20" s="129" t="s">
        <v>23</v>
      </c>
      <c r="F20" s="132" t="s">
        <v>14</v>
      </c>
      <c r="G20" s="133" t="s">
        <v>33</v>
      </c>
      <c r="H20" s="60"/>
      <c r="I20" s="133" t="s">
        <v>80</v>
      </c>
      <c r="J20" s="62"/>
      <c r="K20" s="159" t="s">
        <v>96</v>
      </c>
      <c r="L20" s="160"/>
      <c r="M20" s="161" t="s">
        <v>97</v>
      </c>
      <c r="N20" s="162"/>
      <c r="O20" s="162"/>
      <c r="P20" s="158"/>
      <c r="Q20" s="54"/>
      <c r="R20" s="54"/>
      <c r="S20" s="54"/>
      <c r="T20" s="54"/>
      <c r="U20" s="54"/>
      <c r="V20" s="54"/>
      <c r="W20" s="54"/>
      <c r="X20" s="54"/>
    </row>
    <row r="21" spans="2:24" s="109" customFormat="1" ht="42.75" customHeight="1" x14ac:dyDescent="0.2">
      <c r="B21" s="52" t="s">
        <v>49</v>
      </c>
      <c r="C21" s="53" t="s">
        <v>90</v>
      </c>
      <c r="D21" s="16" t="s">
        <v>101</v>
      </c>
      <c r="E21" s="55" t="s">
        <v>47</v>
      </c>
      <c r="F21" s="70" t="s">
        <v>14</v>
      </c>
      <c r="G21" s="71" t="s">
        <v>84</v>
      </c>
      <c r="H21" s="64"/>
      <c r="I21" s="71" t="s">
        <v>54</v>
      </c>
      <c r="J21" s="65"/>
      <c r="K21" s="172" t="s">
        <v>138</v>
      </c>
      <c r="L21" s="174"/>
      <c r="M21" s="185" t="s">
        <v>98</v>
      </c>
      <c r="N21" s="191"/>
      <c r="O21" s="191"/>
      <c r="P21" s="192"/>
      <c r="Q21" s="54"/>
      <c r="R21" s="54"/>
      <c r="S21" s="54"/>
      <c r="T21" s="54"/>
      <c r="U21" s="54"/>
      <c r="V21" s="54"/>
      <c r="W21" s="54"/>
      <c r="X21" s="54"/>
    </row>
    <row r="22" spans="2:24" s="109" customFormat="1" ht="66.75" customHeight="1" x14ac:dyDescent="0.2">
      <c r="B22" s="48" t="s">
        <v>61</v>
      </c>
      <c r="C22" s="51" t="s">
        <v>82</v>
      </c>
      <c r="D22" s="128" t="s">
        <v>22</v>
      </c>
      <c r="E22" s="129" t="s">
        <v>24</v>
      </c>
      <c r="F22" s="132"/>
      <c r="G22" s="133" t="s">
        <v>33</v>
      </c>
      <c r="H22" s="60"/>
      <c r="I22" s="61" t="s">
        <v>28</v>
      </c>
      <c r="J22" s="62" t="s">
        <v>14</v>
      </c>
      <c r="K22" s="193" t="s">
        <v>143</v>
      </c>
      <c r="L22" s="194"/>
      <c r="M22" s="161" t="s">
        <v>142</v>
      </c>
      <c r="N22" s="195"/>
      <c r="O22" s="195"/>
      <c r="P22" s="196"/>
      <c r="Q22" s="66"/>
      <c r="R22" s="66"/>
      <c r="S22" s="66"/>
      <c r="T22" s="66"/>
      <c r="U22" s="66"/>
      <c r="V22" s="66"/>
      <c r="W22" s="66"/>
      <c r="X22" s="66"/>
    </row>
    <row r="23" spans="2:24" s="109" customFormat="1" ht="13.5" customHeight="1" x14ac:dyDescent="0.2">
      <c r="B23" s="52" t="s">
        <v>37</v>
      </c>
      <c r="C23" s="53" t="s">
        <v>82</v>
      </c>
      <c r="D23" s="56"/>
      <c r="E23" s="55"/>
      <c r="F23" s="70"/>
      <c r="G23" s="71" t="s">
        <v>92</v>
      </c>
      <c r="H23" s="64"/>
      <c r="I23" s="71" t="s">
        <v>70</v>
      </c>
      <c r="J23" s="65"/>
      <c r="K23" s="70" t="s">
        <v>81</v>
      </c>
      <c r="L23" s="74"/>
      <c r="M23" s="72" t="s">
        <v>100</v>
      </c>
      <c r="N23" s="73"/>
      <c r="O23" s="73"/>
      <c r="P23" s="65"/>
      <c r="Q23" s="54"/>
      <c r="R23" s="54"/>
      <c r="S23" s="54"/>
      <c r="T23" s="54"/>
      <c r="U23" s="54"/>
      <c r="V23" s="54"/>
      <c r="W23" s="54"/>
      <c r="X23" s="54"/>
    </row>
    <row r="24" spans="2:24" s="109" customFormat="1" ht="27" customHeight="1" x14ac:dyDescent="0.2">
      <c r="B24" s="48" t="s">
        <v>45</v>
      </c>
      <c r="C24" s="49" t="s">
        <v>62</v>
      </c>
      <c r="D24" s="50" t="s">
        <v>46</v>
      </c>
      <c r="E24" s="50" t="s">
        <v>47</v>
      </c>
      <c r="F24" s="50" t="s">
        <v>14</v>
      </c>
      <c r="G24" s="61" t="s">
        <v>50</v>
      </c>
      <c r="H24" s="75"/>
      <c r="I24" s="61" t="s">
        <v>85</v>
      </c>
      <c r="J24" s="62"/>
      <c r="K24" s="159" t="s">
        <v>117</v>
      </c>
      <c r="L24" s="160"/>
      <c r="M24" s="68" t="s">
        <v>118</v>
      </c>
      <c r="N24" s="69"/>
      <c r="O24" s="69"/>
      <c r="P24" s="62"/>
      <c r="Q24" s="54"/>
      <c r="R24" s="54"/>
      <c r="S24" s="54"/>
      <c r="T24" s="54"/>
      <c r="U24" s="54"/>
      <c r="V24" s="54"/>
      <c r="W24" s="54"/>
      <c r="X24" s="54"/>
    </row>
    <row r="25" spans="2:24" s="109" customFormat="1" ht="27.75" customHeight="1" x14ac:dyDescent="0.2">
      <c r="B25" s="122" t="s">
        <v>19</v>
      </c>
      <c r="C25" s="123" t="s">
        <v>82</v>
      </c>
      <c r="D25" s="134" t="s">
        <v>22</v>
      </c>
      <c r="E25" s="134" t="s">
        <v>24</v>
      </c>
      <c r="F25" s="135" t="s">
        <v>14</v>
      </c>
      <c r="G25" s="86" t="s">
        <v>34</v>
      </c>
      <c r="H25" s="136"/>
      <c r="I25" s="86" t="s">
        <v>36</v>
      </c>
      <c r="J25" s="85"/>
      <c r="K25" s="172" t="s">
        <v>148</v>
      </c>
      <c r="L25" s="174"/>
      <c r="M25" s="169" t="s">
        <v>150</v>
      </c>
      <c r="N25" s="170"/>
      <c r="O25" s="170"/>
      <c r="P25" s="171"/>
      <c r="Q25" s="54"/>
      <c r="R25" s="54"/>
      <c r="S25" s="54"/>
      <c r="T25" s="54"/>
      <c r="U25" s="54"/>
      <c r="V25" s="54"/>
      <c r="W25" s="54"/>
      <c r="X25" s="54"/>
    </row>
    <row r="26" spans="2:24" s="109" customFormat="1" ht="16.5" customHeight="1" x14ac:dyDescent="0.2">
      <c r="B26" s="57" t="s">
        <v>71</v>
      </c>
      <c r="C26" s="51" t="s">
        <v>60</v>
      </c>
      <c r="D26" s="51" t="s">
        <v>14</v>
      </c>
      <c r="E26" s="51"/>
      <c r="F26" s="61" t="s">
        <v>53</v>
      </c>
      <c r="G26" s="61" t="s">
        <v>41</v>
      </c>
      <c r="H26" s="67"/>
      <c r="I26" s="91" t="s">
        <v>70</v>
      </c>
      <c r="J26" s="92"/>
      <c r="K26" s="189" t="s">
        <v>78</v>
      </c>
      <c r="L26" s="190"/>
      <c r="M26" s="166" t="s">
        <v>14</v>
      </c>
      <c r="N26" s="167"/>
      <c r="O26" s="167"/>
      <c r="P26" s="168"/>
      <c r="Q26" s="54"/>
      <c r="R26" s="54"/>
      <c r="S26" s="54"/>
      <c r="T26" s="54"/>
      <c r="U26" s="54"/>
      <c r="V26" s="54"/>
      <c r="W26" s="54"/>
      <c r="X26" s="54"/>
    </row>
    <row r="27" spans="2:24" s="109" customFormat="1" ht="27" customHeight="1" x14ac:dyDescent="0.2">
      <c r="B27" s="82" t="s">
        <v>91</v>
      </c>
      <c r="C27" s="53" t="s">
        <v>69</v>
      </c>
      <c r="D27" s="53"/>
      <c r="E27" s="53"/>
      <c r="F27" s="71"/>
      <c r="G27" s="71" t="s">
        <v>42</v>
      </c>
      <c r="H27" s="74"/>
      <c r="I27" s="86" t="s">
        <v>70</v>
      </c>
      <c r="J27" s="97"/>
      <c r="K27" s="172" t="s">
        <v>107</v>
      </c>
      <c r="L27" s="173"/>
      <c r="M27" s="177" t="s">
        <v>108</v>
      </c>
      <c r="N27" s="178"/>
      <c r="O27" s="178"/>
      <c r="P27" s="179"/>
      <c r="Q27" s="54"/>
      <c r="R27" s="54"/>
      <c r="S27" s="54"/>
      <c r="T27" s="54"/>
      <c r="U27" s="54"/>
      <c r="V27" s="54"/>
      <c r="W27" s="54"/>
      <c r="X27" s="54"/>
    </row>
    <row r="28" spans="2:24" s="109" customFormat="1" ht="27.75" customHeight="1" x14ac:dyDescent="0.2">
      <c r="B28" s="57" t="s">
        <v>64</v>
      </c>
      <c r="C28" s="51" t="s">
        <v>120</v>
      </c>
      <c r="D28" s="51"/>
      <c r="E28" s="50"/>
      <c r="F28" s="50" t="s">
        <v>53</v>
      </c>
      <c r="G28" s="163" t="s">
        <v>133</v>
      </c>
      <c r="H28" s="165"/>
      <c r="I28" s="61"/>
      <c r="J28" s="100"/>
      <c r="K28" s="163" t="s">
        <v>155</v>
      </c>
      <c r="L28" s="188"/>
      <c r="M28" s="163" t="s">
        <v>154</v>
      </c>
      <c r="N28" s="164"/>
      <c r="O28" s="164"/>
      <c r="P28" s="165"/>
      <c r="Q28" s="46"/>
      <c r="R28" s="46"/>
      <c r="S28" s="46"/>
      <c r="T28" s="46"/>
      <c r="U28" s="46"/>
      <c r="V28" s="46"/>
      <c r="W28" s="46"/>
      <c r="X28" s="46"/>
    </row>
    <row r="29" spans="2:24" s="109" customFormat="1" ht="13.5" customHeight="1" x14ac:dyDescent="0.2">
      <c r="B29" s="52" t="s">
        <v>94</v>
      </c>
      <c r="C29" s="53" t="s">
        <v>83</v>
      </c>
      <c r="D29" s="16" t="s">
        <v>14</v>
      </c>
      <c r="E29" s="16" t="s">
        <v>14</v>
      </c>
      <c r="F29" s="70" t="s">
        <v>14</v>
      </c>
      <c r="G29" s="63"/>
      <c r="H29" s="64"/>
      <c r="I29" s="71"/>
      <c r="J29" s="65"/>
      <c r="K29" s="172" t="s">
        <v>111</v>
      </c>
      <c r="L29" s="174"/>
      <c r="M29" s="185" t="s">
        <v>106</v>
      </c>
      <c r="N29" s="186"/>
      <c r="O29" s="186"/>
      <c r="P29" s="174"/>
      <c r="Q29" s="66"/>
      <c r="R29" s="66"/>
      <c r="S29" s="66"/>
      <c r="T29" s="66"/>
      <c r="U29" s="66"/>
      <c r="V29" s="66"/>
      <c r="W29" s="66"/>
      <c r="X29" s="66"/>
    </row>
    <row r="30" spans="2:24" s="109" customFormat="1" ht="15" customHeight="1" x14ac:dyDescent="0.2">
      <c r="B30" s="48" t="s">
        <v>73</v>
      </c>
      <c r="C30" s="51" t="s">
        <v>83</v>
      </c>
      <c r="D30" s="50" t="s">
        <v>46</v>
      </c>
      <c r="E30" s="50" t="s">
        <v>48</v>
      </c>
      <c r="F30" s="132"/>
      <c r="G30" s="104" t="s">
        <v>41</v>
      </c>
      <c r="H30" s="137"/>
      <c r="I30" s="104" t="s">
        <v>28</v>
      </c>
      <c r="J30" s="105"/>
      <c r="K30" s="182" t="s">
        <v>78</v>
      </c>
      <c r="L30" s="183"/>
      <c r="M30" s="106" t="s">
        <v>14</v>
      </c>
      <c r="N30" s="107"/>
      <c r="O30" s="107"/>
      <c r="P30" s="105"/>
      <c r="Q30" s="54"/>
      <c r="R30" s="54"/>
      <c r="S30" s="54"/>
      <c r="T30" s="54"/>
      <c r="U30" s="54"/>
      <c r="V30" s="54"/>
      <c r="W30" s="54"/>
      <c r="X30" s="54"/>
    </row>
    <row r="31" spans="2:24" s="109" customFormat="1" ht="12.75" customHeight="1" x14ac:dyDescent="0.2">
      <c r="B31" s="52" t="s">
        <v>95</v>
      </c>
      <c r="C31" s="53"/>
      <c r="D31" s="16"/>
      <c r="E31" s="16"/>
      <c r="F31" s="70" t="s">
        <v>53</v>
      </c>
      <c r="G31" s="63"/>
      <c r="H31" s="64"/>
      <c r="I31" s="71"/>
      <c r="J31" s="65"/>
      <c r="K31" s="172" t="s">
        <v>109</v>
      </c>
      <c r="L31" s="174"/>
      <c r="M31" s="185" t="s">
        <v>110</v>
      </c>
      <c r="N31" s="186"/>
      <c r="O31" s="186"/>
      <c r="P31" s="174"/>
      <c r="Q31" s="66"/>
      <c r="R31" s="66"/>
      <c r="S31" s="66"/>
      <c r="T31" s="66"/>
      <c r="U31" s="66"/>
      <c r="V31" s="66"/>
      <c r="W31" s="66"/>
      <c r="X31" s="66"/>
    </row>
    <row r="32" spans="2:24" s="109" customFormat="1" ht="28.5" customHeight="1" x14ac:dyDescent="0.2">
      <c r="B32" s="48" t="s">
        <v>20</v>
      </c>
      <c r="C32" s="51" t="s">
        <v>82</v>
      </c>
      <c r="D32" s="128" t="s">
        <v>22</v>
      </c>
      <c r="E32" s="129" t="s">
        <v>24</v>
      </c>
      <c r="F32" s="132" t="s">
        <v>14</v>
      </c>
      <c r="G32" s="133" t="s">
        <v>33</v>
      </c>
      <c r="H32" s="60"/>
      <c r="I32" s="61" t="s">
        <v>29</v>
      </c>
      <c r="J32" s="62"/>
      <c r="K32" s="159" t="s">
        <v>113</v>
      </c>
      <c r="L32" s="184"/>
      <c r="M32" s="161" t="s">
        <v>88</v>
      </c>
      <c r="N32" s="187"/>
      <c r="O32" s="187"/>
      <c r="P32" s="184"/>
      <c r="Q32" s="66"/>
      <c r="R32" s="66"/>
      <c r="S32" s="66"/>
      <c r="T32" s="66"/>
      <c r="U32" s="66"/>
      <c r="V32" s="66"/>
      <c r="W32" s="66"/>
      <c r="X32" s="66"/>
    </row>
    <row r="33" spans="2:24" s="109" customFormat="1" ht="12.75" customHeight="1" x14ac:dyDescent="0.2">
      <c r="B33" s="52" t="s">
        <v>58</v>
      </c>
      <c r="C33" s="118" t="s">
        <v>59</v>
      </c>
      <c r="D33" s="55"/>
      <c r="E33" s="56"/>
      <c r="F33" s="55"/>
      <c r="G33" s="71" t="s">
        <v>42</v>
      </c>
      <c r="H33" s="74"/>
      <c r="I33" s="98" t="s">
        <v>85</v>
      </c>
      <c r="J33" s="99"/>
      <c r="K33" s="172" t="s">
        <v>14</v>
      </c>
      <c r="L33" s="174"/>
      <c r="M33" s="185" t="s">
        <v>14</v>
      </c>
      <c r="N33" s="186"/>
      <c r="O33" s="186"/>
      <c r="P33" s="174"/>
      <c r="Q33" s="46"/>
      <c r="R33" s="46"/>
      <c r="S33" s="46"/>
      <c r="T33" s="46"/>
      <c r="U33" s="46"/>
      <c r="V33" s="46"/>
      <c r="W33" s="46"/>
      <c r="X33" s="46"/>
    </row>
    <row r="34" spans="2:24" s="109" customFormat="1" ht="30" customHeight="1" x14ac:dyDescent="0.2">
      <c r="B34" s="138" t="s">
        <v>17</v>
      </c>
      <c r="C34" s="84" t="s">
        <v>82</v>
      </c>
      <c r="D34" s="139" t="s">
        <v>22</v>
      </c>
      <c r="E34" s="140" t="s">
        <v>25</v>
      </c>
      <c r="F34" s="141" t="s">
        <v>14</v>
      </c>
      <c r="G34" s="142" t="s">
        <v>33</v>
      </c>
      <c r="H34" s="89"/>
      <c r="I34" s="143" t="s">
        <v>27</v>
      </c>
      <c r="J34" s="94"/>
      <c r="K34" s="175" t="s">
        <v>149</v>
      </c>
      <c r="L34" s="176"/>
      <c r="M34" s="180" t="s">
        <v>123</v>
      </c>
      <c r="N34" s="181"/>
      <c r="O34" s="181"/>
      <c r="P34" s="176"/>
      <c r="Q34" s="66"/>
      <c r="R34" s="66"/>
      <c r="S34" s="66"/>
      <c r="T34" s="66"/>
      <c r="U34" s="66"/>
      <c r="V34" s="66"/>
      <c r="W34" s="66"/>
      <c r="X34" s="66"/>
    </row>
    <row r="35" spans="2:24" s="109" customFormat="1" ht="26.25" customHeight="1" x14ac:dyDescent="0.2">
      <c r="B35" s="52" t="s">
        <v>67</v>
      </c>
      <c r="C35" s="53" t="s">
        <v>82</v>
      </c>
      <c r="D35" s="55" t="s">
        <v>14</v>
      </c>
      <c r="E35" s="56"/>
      <c r="F35" s="55" t="s">
        <v>53</v>
      </c>
      <c r="G35" s="63" t="s">
        <v>72</v>
      </c>
      <c r="H35" s="90"/>
      <c r="I35" s="63" t="s">
        <v>68</v>
      </c>
      <c r="J35" s="93"/>
      <c r="K35" s="172" t="s">
        <v>99</v>
      </c>
      <c r="L35" s="174"/>
      <c r="M35" s="185" t="s">
        <v>89</v>
      </c>
      <c r="N35" s="186"/>
      <c r="O35" s="186"/>
      <c r="P35" s="174"/>
      <c r="Q35" s="66"/>
      <c r="R35" s="66"/>
      <c r="S35" s="66"/>
      <c r="T35" s="66"/>
      <c r="U35" s="66"/>
      <c r="V35" s="66"/>
      <c r="W35" s="66"/>
      <c r="X35" s="66"/>
    </row>
    <row r="36" spans="2:24" s="109" customFormat="1" x14ac:dyDescent="0.2">
      <c r="B36" s="76"/>
      <c r="C36" s="77"/>
      <c r="D36" s="77"/>
      <c r="E36" s="77"/>
      <c r="F36" s="77"/>
      <c r="G36" s="77"/>
      <c r="H36" s="77"/>
      <c r="I36" s="77"/>
      <c r="J36" s="78"/>
      <c r="K36" s="77"/>
      <c r="L36" s="77"/>
      <c r="M36" s="77"/>
      <c r="N36" s="76"/>
      <c r="O36" s="76"/>
      <c r="P36" s="78"/>
      <c r="Q36" s="54"/>
      <c r="R36" s="54"/>
      <c r="S36" s="54"/>
      <c r="T36" s="54"/>
      <c r="U36" s="54"/>
      <c r="V36" s="54"/>
      <c r="W36" s="54"/>
      <c r="X36" s="54"/>
    </row>
    <row r="37" spans="2:24" x14ac:dyDescent="0.2">
      <c r="J37" s="80"/>
      <c r="N37" s="80"/>
      <c r="O37" s="80"/>
      <c r="P37" s="80"/>
      <c r="Q37" s="113"/>
    </row>
  </sheetData>
  <mergeCells count="36">
    <mergeCell ref="K17:L17"/>
    <mergeCell ref="G28:H28"/>
    <mergeCell ref="M17:P17"/>
    <mergeCell ref="K31:L31"/>
    <mergeCell ref="M31:P31"/>
    <mergeCell ref="K29:L29"/>
    <mergeCell ref="M29:P29"/>
    <mergeCell ref="K18:L18"/>
    <mergeCell ref="M18:P18"/>
    <mergeCell ref="K19:L19"/>
    <mergeCell ref="K35:L35"/>
    <mergeCell ref="M35:P35"/>
    <mergeCell ref="M19:P19"/>
    <mergeCell ref="M32:P32"/>
    <mergeCell ref="K28:L28"/>
    <mergeCell ref="K26:L26"/>
    <mergeCell ref="K21:L21"/>
    <mergeCell ref="M21:P21"/>
    <mergeCell ref="K22:L22"/>
    <mergeCell ref="M22:P22"/>
    <mergeCell ref="K34:L34"/>
    <mergeCell ref="M27:P27"/>
    <mergeCell ref="M34:P34"/>
    <mergeCell ref="K30:L30"/>
    <mergeCell ref="K32:L32"/>
    <mergeCell ref="K33:L33"/>
    <mergeCell ref="M33:P33"/>
    <mergeCell ref="G19:H19"/>
    <mergeCell ref="K20:L20"/>
    <mergeCell ref="M20:P20"/>
    <mergeCell ref="M28:P28"/>
    <mergeCell ref="M26:P26"/>
    <mergeCell ref="M25:P25"/>
    <mergeCell ref="K27:L27"/>
    <mergeCell ref="K24:L24"/>
    <mergeCell ref="K25:L25"/>
  </mergeCells>
  <phoneticPr fontId="0" type="noConversion"/>
  <pageMargins left="0.31" right="7.4999999999999997E-2" top="0.22" bottom="0.1" header="0.56000000000000005" footer="0.23"/>
  <pageSetup paperSize="5" scale="64"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jquick</dc:creator>
  <cp:lastModifiedBy>Felienne</cp:lastModifiedBy>
  <cp:lastPrinted>2001-10-08T18:46:26Z</cp:lastPrinted>
  <dcterms:created xsi:type="dcterms:W3CDTF">2000-04-28T20:37:40Z</dcterms:created>
  <dcterms:modified xsi:type="dcterms:W3CDTF">2014-09-04T08:17:27Z</dcterms:modified>
</cp:coreProperties>
</file>