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15180" windowHeight="8325"/>
  </bookViews>
  <sheets>
    <sheet name="Brownsville Operations" sheetId="3" r:id="rId1"/>
    <sheet name="Caledonia Operations" sheetId="6" r:id="rId2"/>
    <sheet name="New Albany Operations" sheetId="7" r:id="rId3"/>
    <sheet name="Gleason Operations" sheetId="8" r:id="rId4"/>
    <sheet name="Lincoln Center Operations" sheetId="9" r:id="rId5"/>
    <sheet name="Wheatland Operations" sheetId="10" r:id="rId6"/>
  </sheets>
  <calcPr calcId="152511"/>
</workbook>
</file>

<file path=xl/calcChain.xml><?xml version="1.0" encoding="utf-8"?>
<calcChain xmlns="http://schemas.openxmlformats.org/spreadsheetml/2006/main">
  <c r="D10" i="3" l="1"/>
  <c r="A3" i="6"/>
  <c r="D10" i="6"/>
  <c r="A3" i="8"/>
  <c r="D9" i="8"/>
  <c r="A3" i="9"/>
  <c r="D9" i="9"/>
  <c r="A3" i="7"/>
  <c r="D10" i="7"/>
  <c r="A3" i="10"/>
  <c r="D9" i="10"/>
</calcChain>
</file>

<file path=xl/sharedStrings.xml><?xml version="1.0" encoding="utf-8"?>
<sst xmlns="http://schemas.openxmlformats.org/spreadsheetml/2006/main" count="141" uniqueCount="31">
  <si>
    <t>Organization Name</t>
  </si>
  <si>
    <t>Transaction Type</t>
  </si>
  <si>
    <t>Firm/Interruptable</t>
  </si>
  <si>
    <t>Volume (MW)</t>
  </si>
  <si>
    <t>Min Price</t>
  </si>
  <si>
    <t>Max Price</t>
  </si>
  <si>
    <t>Point Name</t>
  </si>
  <si>
    <t xml:space="preserve">F   </t>
  </si>
  <si>
    <t xml:space="preserve">                                                                                          </t>
  </si>
  <si>
    <t xml:space="preserve"> </t>
  </si>
  <si>
    <t xml:space="preserve">    </t>
  </si>
  <si>
    <t xml:space="preserve">           </t>
  </si>
  <si>
    <t xml:space="preserve">              </t>
  </si>
  <si>
    <t>S</t>
  </si>
  <si>
    <t>ENSE-Brownsville-ENSE</t>
  </si>
  <si>
    <t>ENSE-Caledonia-ENSE</t>
  </si>
  <si>
    <t>ENSE-New Albany-ENSE</t>
  </si>
  <si>
    <t>FERC Filing</t>
  </si>
  <si>
    <t>Generation Sales:</t>
  </si>
  <si>
    <t>Enron Power Marketing Inc.</t>
  </si>
  <si>
    <t>SCC - L3, L.L.C. (New Albany I)</t>
  </si>
  <si>
    <t>SCC - L2, L.L.C. (Caledonia)</t>
  </si>
  <si>
    <t>SCC-L1, L.L.C. (Brownsville)</t>
  </si>
  <si>
    <t xml:space="preserve">  Total Generation Sales</t>
  </si>
  <si>
    <t>Gleason Power I, L.L.C.</t>
  </si>
  <si>
    <t>Des Plaines Green Land Development, L.L.C.</t>
  </si>
  <si>
    <t>West Fork Land Development Company, L.L.C.</t>
  </si>
  <si>
    <t>ENGL-Gleason(TVA)-EPMI</t>
  </si>
  <si>
    <t>ENWI-Wheatland(IP&amp;L)-EPMI</t>
  </si>
  <si>
    <t>ENLC-LincolnCenter(CE)-EPMI</t>
  </si>
  <si>
    <t>Fourth Quarter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</si>
</sst>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3" formatCode="_(* #,##0.00_);_(* \(#,##0.0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lightGray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8" fontId="0" fillId="0" borderId="0" xfId="0" applyNumberFormat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38" fontId="2" fillId="2" borderId="0" xfId="1" applyNumberFormat="1" applyFont="1" applyFill="1"/>
    <xf numFmtId="38" fontId="0" fillId="0" borderId="0" xfId="0" applyNumberFormat="1"/>
    <xf numFmtId="38" fontId="2" fillId="0" borderId="0" xfId="0" applyNumberFormat="1" applyFont="1"/>
    <xf numFmtId="0" fontId="3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>
      <alignment wrapText="1"/>
    </xf>
    <xf numFmtId="38" fontId="4" fillId="0" borderId="0" xfId="0" applyNumberFormat="1" applyFont="1" applyFill="1" applyBorder="1" applyAlignment="1" applyProtection="1"/>
    <xf numFmtId="0" fontId="2" fillId="0" borderId="0" xfId="0" quotePrefix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6"/>
  <sheetViews>
    <sheetView tabSelected="1" workbookViewId="0">
      <selection activeCell="C5" sqref="C5"/>
    </sheetView>
  </sheetViews>
  <sheetFormatPr defaultRowHeight="15.75" x14ac:dyDescent="0.25"/>
  <cols>
    <col min="1" max="1" width="57.85546875" style="8" bestFit="1" customWidth="1"/>
    <col min="2" max="2" width="16.5703125" style="8" bestFit="1" customWidth="1"/>
    <col min="3" max="3" width="17.42578125" style="8" bestFit="1" customWidth="1"/>
    <col min="4" max="4" width="13.140625" style="8" bestFit="1" customWidth="1"/>
    <col min="5" max="5" width="9.5703125" style="8" bestFit="1" customWidth="1"/>
    <col min="6" max="6" width="10.140625" style="8" bestFit="1" customWidth="1"/>
    <col min="7" max="7" width="27.85546875" style="9" customWidth="1"/>
    <col min="8" max="16384" width="9.140625" style="8"/>
  </cols>
  <sheetData>
    <row r="1" spans="1:7" x14ac:dyDescent="0.25">
      <c r="A1" s="7" t="s">
        <v>22</v>
      </c>
    </row>
    <row r="2" spans="1:7" x14ac:dyDescent="0.25">
      <c r="A2" s="7" t="s">
        <v>17</v>
      </c>
    </row>
    <row r="3" spans="1:7" x14ac:dyDescent="0.25">
      <c r="A3" s="7" t="s">
        <v>30</v>
      </c>
    </row>
    <row r="6" spans="1:7" x14ac:dyDescent="0.25">
      <c r="A6" s="7" t="s">
        <v>18</v>
      </c>
      <c r="F6" s="10" t="s">
        <v>9</v>
      </c>
    </row>
    <row r="7" spans="1:7" x14ac:dyDescent="0.25">
      <c r="A7" s="2" t="s">
        <v>0</v>
      </c>
      <c r="B7" s="2" t="s">
        <v>1</v>
      </c>
      <c r="C7" s="2" t="s">
        <v>2</v>
      </c>
      <c r="D7" s="4" t="s">
        <v>3</v>
      </c>
      <c r="E7" s="2" t="s">
        <v>4</v>
      </c>
      <c r="F7" s="2" t="s">
        <v>5</v>
      </c>
      <c r="G7" s="2" t="s">
        <v>6</v>
      </c>
    </row>
    <row r="8" spans="1:7" x14ac:dyDescent="0.25">
      <c r="A8" t="s">
        <v>19</v>
      </c>
      <c r="B8" s="3" t="s">
        <v>13</v>
      </c>
      <c r="C8" s="3" t="s">
        <v>7</v>
      </c>
      <c r="D8" s="5">
        <v>-3596</v>
      </c>
      <c r="E8" s="1">
        <v>51</v>
      </c>
      <c r="F8" s="1">
        <v>62</v>
      </c>
      <c r="G8" t="s">
        <v>14</v>
      </c>
    </row>
    <row r="9" spans="1:7" x14ac:dyDescent="0.25">
      <c r="A9" t="s">
        <v>8</v>
      </c>
      <c r="B9" s="3" t="s">
        <v>9</v>
      </c>
      <c r="C9" s="3" t="s">
        <v>10</v>
      </c>
      <c r="D9" s="5" t="s">
        <v>11</v>
      </c>
      <c r="E9" t="s">
        <v>12</v>
      </c>
      <c r="F9" t="s">
        <v>12</v>
      </c>
      <c r="G9" t="s">
        <v>9</v>
      </c>
    </row>
    <row r="10" spans="1:7" x14ac:dyDescent="0.25">
      <c r="A10" s="11" t="s">
        <v>23</v>
      </c>
      <c r="B10" s="3" t="s">
        <v>9</v>
      </c>
      <c r="C10" s="3" t="s">
        <v>10</v>
      </c>
      <c r="D10" s="6">
        <f>SUM(D8:D9)</f>
        <v>-3596</v>
      </c>
      <c r="E10" t="s">
        <v>12</v>
      </c>
      <c r="F10" t="s">
        <v>12</v>
      </c>
      <c r="G10"/>
    </row>
    <row r="11" spans="1:7" x14ac:dyDescent="0.25">
      <c r="F11" s="10"/>
    </row>
    <row r="12" spans="1:7" x14ac:dyDescent="0.25">
      <c r="F12" s="10"/>
    </row>
    <row r="14" spans="1:7" x14ac:dyDescent="0.25">
      <c r="F14" s="10"/>
    </row>
    <row r="16" spans="1:7" x14ac:dyDescent="0.25">
      <c r="F16" s="10"/>
    </row>
  </sheetData>
  <pageMargins left="0.75" right="0.75" top="1" bottom="1" header="0.5" footer="0.5"/>
  <pageSetup scale="81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6"/>
  <sheetViews>
    <sheetView topLeftCell="D1" workbookViewId="0">
      <selection activeCell="H5" sqref="H5"/>
    </sheetView>
  </sheetViews>
  <sheetFormatPr defaultRowHeight="15.75" x14ac:dyDescent="0.25"/>
  <cols>
    <col min="1" max="1" width="57.85546875" style="8" bestFit="1" customWidth="1"/>
    <col min="2" max="2" width="16.5703125" style="8" bestFit="1" customWidth="1"/>
    <col min="3" max="3" width="17.42578125" style="8" bestFit="1" customWidth="1"/>
    <col min="4" max="4" width="13.140625" style="8" bestFit="1" customWidth="1"/>
    <col min="5" max="5" width="9.5703125" style="8" bestFit="1" customWidth="1"/>
    <col min="6" max="6" width="10.140625" style="8" bestFit="1" customWidth="1"/>
    <col min="7" max="7" width="27.85546875" style="9" customWidth="1"/>
    <col min="8" max="16384" width="9.140625" style="8"/>
  </cols>
  <sheetData>
    <row r="1" spans="1:7" x14ac:dyDescent="0.25">
      <c r="A1" s="7" t="s">
        <v>21</v>
      </c>
    </row>
    <row r="2" spans="1:7" x14ac:dyDescent="0.25">
      <c r="A2" s="7" t="s">
        <v>17</v>
      </c>
    </row>
    <row r="3" spans="1:7" x14ac:dyDescent="0.25">
      <c r="A3" s="7" t="str">
        <f>+'Brownsville Operations'!A3</f>
        <v>Fourth Quarter 2000</v>
      </c>
    </row>
    <row r="6" spans="1:7" x14ac:dyDescent="0.25">
      <c r="A6" s="7" t="s">
        <v>18</v>
      </c>
      <c r="F6" s="10" t="s">
        <v>9</v>
      </c>
    </row>
    <row r="7" spans="1:7" x14ac:dyDescent="0.25">
      <c r="A7" s="2" t="s">
        <v>0</v>
      </c>
      <c r="B7" s="2" t="s">
        <v>1</v>
      </c>
      <c r="C7" s="2" t="s">
        <v>2</v>
      </c>
      <c r="D7" s="4" t="s">
        <v>3</v>
      </c>
      <c r="E7" s="2" t="s">
        <v>4</v>
      </c>
      <c r="F7" s="2" t="s">
        <v>5</v>
      </c>
      <c r="G7" s="2" t="s">
        <v>6</v>
      </c>
    </row>
    <row r="8" spans="1:7" x14ac:dyDescent="0.25">
      <c r="A8" t="s">
        <v>19</v>
      </c>
      <c r="B8" s="3" t="s">
        <v>13</v>
      </c>
      <c r="C8" s="3" t="s">
        <v>7</v>
      </c>
      <c r="D8" s="5">
        <v>-7200</v>
      </c>
      <c r="E8" s="1">
        <v>58</v>
      </c>
      <c r="F8" s="1">
        <v>58</v>
      </c>
      <c r="G8" t="s">
        <v>15</v>
      </c>
    </row>
    <row r="9" spans="1:7" x14ac:dyDescent="0.25">
      <c r="A9" t="s">
        <v>8</v>
      </c>
      <c r="B9" s="3" t="s">
        <v>9</v>
      </c>
      <c r="C9" s="3" t="s">
        <v>10</v>
      </c>
      <c r="D9" s="5" t="s">
        <v>11</v>
      </c>
      <c r="E9" t="s">
        <v>12</v>
      </c>
      <c r="F9" t="s">
        <v>12</v>
      </c>
      <c r="G9" t="s">
        <v>9</v>
      </c>
    </row>
    <row r="10" spans="1:7" x14ac:dyDescent="0.25">
      <c r="A10" s="11" t="s">
        <v>23</v>
      </c>
      <c r="B10" s="3" t="s">
        <v>9</v>
      </c>
      <c r="C10" s="3" t="s">
        <v>10</v>
      </c>
      <c r="D10" s="6">
        <f>SUM(D8:D9)</f>
        <v>-7200</v>
      </c>
      <c r="E10" t="s">
        <v>12</v>
      </c>
      <c r="F10" t="s">
        <v>12</v>
      </c>
      <c r="G10"/>
    </row>
    <row r="11" spans="1:7" x14ac:dyDescent="0.25">
      <c r="F11" s="10"/>
    </row>
    <row r="12" spans="1:7" x14ac:dyDescent="0.25">
      <c r="F12" s="10"/>
    </row>
    <row r="14" spans="1:7" x14ac:dyDescent="0.25">
      <c r="F14" s="10"/>
    </row>
    <row r="16" spans="1:7" x14ac:dyDescent="0.25">
      <c r="F16" s="10"/>
    </row>
  </sheetData>
  <pageMargins left="0.75" right="0.75" top="1" bottom="1" header="0.5" footer="0.5"/>
  <pageSetup scale="81" orientation="landscape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6"/>
  <sheetViews>
    <sheetView topLeftCell="B1" workbookViewId="0">
      <selection activeCell="H5" sqref="H5"/>
    </sheetView>
  </sheetViews>
  <sheetFormatPr defaultRowHeight="15.75" x14ac:dyDescent="0.25"/>
  <cols>
    <col min="1" max="1" width="57.85546875" style="8" bestFit="1" customWidth="1"/>
    <col min="2" max="2" width="16.5703125" style="8" bestFit="1" customWidth="1"/>
    <col min="3" max="3" width="17.42578125" style="8" bestFit="1" customWidth="1"/>
    <col min="4" max="4" width="13.140625" style="8" bestFit="1" customWidth="1"/>
    <col min="5" max="5" width="9.5703125" style="8" bestFit="1" customWidth="1"/>
    <col min="6" max="6" width="10.140625" style="8" bestFit="1" customWidth="1"/>
    <col min="7" max="7" width="27.85546875" style="9" customWidth="1"/>
    <col min="8" max="16384" width="9.140625" style="8"/>
  </cols>
  <sheetData>
    <row r="1" spans="1:7" x14ac:dyDescent="0.25">
      <c r="A1" s="7" t="s">
        <v>20</v>
      </c>
    </row>
    <row r="2" spans="1:7" x14ac:dyDescent="0.25">
      <c r="A2" s="7" t="s">
        <v>17</v>
      </c>
    </row>
    <row r="3" spans="1:7" x14ac:dyDescent="0.25">
      <c r="A3" s="7" t="str">
        <f>+'Brownsville Operations'!A3</f>
        <v>Fourth Quarter 2000</v>
      </c>
    </row>
    <row r="6" spans="1:7" x14ac:dyDescent="0.25">
      <c r="A6" s="7" t="s">
        <v>18</v>
      </c>
      <c r="F6" s="10" t="s">
        <v>9</v>
      </c>
    </row>
    <row r="7" spans="1:7" x14ac:dyDescent="0.25">
      <c r="A7" s="2" t="s">
        <v>0</v>
      </c>
      <c r="B7" s="2" t="s">
        <v>1</v>
      </c>
      <c r="C7" s="2" t="s">
        <v>2</v>
      </c>
      <c r="D7" s="4" t="s">
        <v>3</v>
      </c>
      <c r="E7" s="2" t="s">
        <v>4</v>
      </c>
      <c r="F7" s="2" t="s">
        <v>5</v>
      </c>
      <c r="G7" s="2" t="s">
        <v>6</v>
      </c>
    </row>
    <row r="8" spans="1:7" x14ac:dyDescent="0.25">
      <c r="A8" t="s">
        <v>19</v>
      </c>
      <c r="B8" s="3" t="s">
        <v>13</v>
      </c>
      <c r="C8" s="3" t="s">
        <v>7</v>
      </c>
      <c r="D8" s="5">
        <v>-1423</v>
      </c>
      <c r="E8" s="1">
        <v>60</v>
      </c>
      <c r="F8" s="1">
        <v>118</v>
      </c>
      <c r="G8" t="s">
        <v>16</v>
      </c>
    </row>
    <row r="9" spans="1:7" x14ac:dyDescent="0.25">
      <c r="A9" t="s">
        <v>8</v>
      </c>
      <c r="B9" s="3" t="s">
        <v>9</v>
      </c>
      <c r="C9" s="3" t="s">
        <v>10</v>
      </c>
      <c r="D9" s="5" t="s">
        <v>11</v>
      </c>
      <c r="E9" t="s">
        <v>12</v>
      </c>
      <c r="F9" t="s">
        <v>12</v>
      </c>
      <c r="G9" t="s">
        <v>9</v>
      </c>
    </row>
    <row r="10" spans="1:7" x14ac:dyDescent="0.25">
      <c r="A10" s="11" t="s">
        <v>23</v>
      </c>
      <c r="B10" s="3" t="s">
        <v>9</v>
      </c>
      <c r="C10" s="3" t="s">
        <v>10</v>
      </c>
      <c r="D10" s="6">
        <f>SUM(D8:D9)</f>
        <v>-1423</v>
      </c>
      <c r="E10" t="s">
        <v>12</v>
      </c>
      <c r="F10" t="s">
        <v>12</v>
      </c>
      <c r="G10"/>
    </row>
    <row r="11" spans="1:7" x14ac:dyDescent="0.25">
      <c r="F11" s="10"/>
    </row>
    <row r="12" spans="1:7" x14ac:dyDescent="0.25">
      <c r="F12" s="10"/>
    </row>
    <row r="14" spans="1:7" x14ac:dyDescent="0.25">
      <c r="F14" s="10"/>
    </row>
    <row r="16" spans="1:7" x14ac:dyDescent="0.25">
      <c r="F16" s="10"/>
    </row>
  </sheetData>
  <pageMargins left="0.75" right="0.75" top="1" bottom="1" header="0.5" footer="0.5"/>
  <pageSetup scale="81" orientation="landscape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5"/>
  <sheetViews>
    <sheetView topLeftCell="B1" workbookViewId="0">
      <selection activeCell="H5" sqref="H5"/>
    </sheetView>
  </sheetViews>
  <sheetFormatPr defaultRowHeight="15.75" x14ac:dyDescent="0.25"/>
  <cols>
    <col min="1" max="1" width="57.85546875" style="8" bestFit="1" customWidth="1"/>
    <col min="2" max="2" width="16.5703125" style="8" bestFit="1" customWidth="1"/>
    <col min="3" max="3" width="17.42578125" style="8" bestFit="1" customWidth="1"/>
    <col min="4" max="4" width="13.140625" style="8" bestFit="1" customWidth="1"/>
    <col min="5" max="5" width="9.5703125" style="8" bestFit="1" customWidth="1"/>
    <col min="6" max="6" width="10.140625" style="8" bestFit="1" customWidth="1"/>
    <col min="7" max="7" width="27.85546875" style="9" customWidth="1"/>
    <col min="8" max="16384" width="9.140625" style="8"/>
  </cols>
  <sheetData>
    <row r="1" spans="1:7" x14ac:dyDescent="0.25">
      <c r="A1" s="7" t="s">
        <v>24</v>
      </c>
    </row>
    <row r="2" spans="1:7" x14ac:dyDescent="0.25">
      <c r="A2" s="7" t="s">
        <v>17</v>
      </c>
    </row>
    <row r="3" spans="1:7" x14ac:dyDescent="0.25">
      <c r="A3" s="7" t="str">
        <f>+'Brownsville Operations'!A3</f>
        <v>Fourth Quarter 2000</v>
      </c>
    </row>
    <row r="6" spans="1:7" x14ac:dyDescent="0.25">
      <c r="A6" s="7" t="s">
        <v>18</v>
      </c>
      <c r="F6" s="10" t="s">
        <v>9</v>
      </c>
    </row>
    <row r="7" spans="1:7" x14ac:dyDescent="0.25">
      <c r="A7" s="2" t="s">
        <v>0</v>
      </c>
      <c r="B7" s="2" t="s">
        <v>1</v>
      </c>
      <c r="C7" s="2" t="s">
        <v>2</v>
      </c>
      <c r="D7" s="4" t="s">
        <v>3</v>
      </c>
      <c r="E7" s="2" t="s">
        <v>4</v>
      </c>
      <c r="F7" s="2" t="s">
        <v>5</v>
      </c>
      <c r="G7" s="2" t="s">
        <v>6</v>
      </c>
    </row>
    <row r="8" spans="1:7" x14ac:dyDescent="0.25">
      <c r="A8" t="s">
        <v>19</v>
      </c>
      <c r="B8" s="3" t="s">
        <v>13</v>
      </c>
      <c r="C8" s="3" t="s">
        <v>7</v>
      </c>
      <c r="D8" s="5">
        <v>-1288</v>
      </c>
      <c r="E8" s="1">
        <v>50</v>
      </c>
      <c r="F8" s="1">
        <v>53</v>
      </c>
      <c r="G8" t="s">
        <v>27</v>
      </c>
    </row>
    <row r="9" spans="1:7" x14ac:dyDescent="0.25">
      <c r="A9" s="11" t="s">
        <v>23</v>
      </c>
      <c r="B9" s="3" t="s">
        <v>9</v>
      </c>
      <c r="C9" s="3" t="s">
        <v>10</v>
      </c>
      <c r="D9" s="6">
        <f>SUM(D8:D8)</f>
        <v>-1288</v>
      </c>
      <c r="E9" t="s">
        <v>12</v>
      </c>
      <c r="F9" t="s">
        <v>12</v>
      </c>
      <c r="G9"/>
    </row>
    <row r="10" spans="1:7" x14ac:dyDescent="0.25">
      <c r="F10" s="10"/>
    </row>
    <row r="11" spans="1:7" x14ac:dyDescent="0.25">
      <c r="F11" s="10"/>
    </row>
    <row r="13" spans="1:7" x14ac:dyDescent="0.25">
      <c r="F13" s="10"/>
    </row>
    <row r="15" spans="1:7" x14ac:dyDescent="0.25">
      <c r="F15" s="10"/>
    </row>
  </sheetData>
  <pageMargins left="0.75" right="0.75" top="1" bottom="1" header="0.5" footer="0.5"/>
  <pageSetup scale="81" orientation="landscape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5"/>
  <sheetViews>
    <sheetView topLeftCell="B1" workbookViewId="0">
      <selection activeCell="H5" sqref="H5"/>
    </sheetView>
  </sheetViews>
  <sheetFormatPr defaultRowHeight="15.75" x14ac:dyDescent="0.25"/>
  <cols>
    <col min="1" max="1" width="57.85546875" style="8" bestFit="1" customWidth="1"/>
    <col min="2" max="2" width="16.5703125" style="8" bestFit="1" customWidth="1"/>
    <col min="3" max="3" width="17.42578125" style="8" bestFit="1" customWidth="1"/>
    <col min="4" max="4" width="13.140625" style="8" bestFit="1" customWidth="1"/>
    <col min="5" max="5" width="9.5703125" style="8" bestFit="1" customWidth="1"/>
    <col min="6" max="6" width="10.140625" style="8" bestFit="1" customWidth="1"/>
    <col min="7" max="7" width="27.85546875" style="9" customWidth="1"/>
    <col min="8" max="16384" width="9.140625" style="8"/>
  </cols>
  <sheetData>
    <row r="1" spans="1:7" x14ac:dyDescent="0.25">
      <c r="A1" s="7" t="s">
        <v>25</v>
      </c>
    </row>
    <row r="2" spans="1:7" x14ac:dyDescent="0.25">
      <c r="A2" s="7" t="s">
        <v>17</v>
      </c>
    </row>
    <row r="3" spans="1:7" x14ac:dyDescent="0.25">
      <c r="A3" s="7" t="str">
        <f>+'Brownsville Operations'!A3</f>
        <v>Fourth Quarter 2000</v>
      </c>
    </row>
    <row r="6" spans="1:7" x14ac:dyDescent="0.25">
      <c r="A6" s="7" t="s">
        <v>18</v>
      </c>
      <c r="F6" s="10" t="s">
        <v>9</v>
      </c>
    </row>
    <row r="7" spans="1:7" x14ac:dyDescent="0.25">
      <c r="A7" s="2" t="s">
        <v>0</v>
      </c>
      <c r="B7" s="2" t="s">
        <v>1</v>
      </c>
      <c r="C7" s="2" t="s">
        <v>2</v>
      </c>
      <c r="D7" s="4" t="s">
        <v>3</v>
      </c>
      <c r="E7" s="2" t="s">
        <v>4</v>
      </c>
      <c r="F7" s="2" t="s">
        <v>5</v>
      </c>
      <c r="G7" s="2" t="s">
        <v>6</v>
      </c>
    </row>
    <row r="8" spans="1:7" x14ac:dyDescent="0.25">
      <c r="A8" t="s">
        <v>19</v>
      </c>
      <c r="B8" s="3" t="s">
        <v>13</v>
      </c>
      <c r="C8" s="3" t="s">
        <v>7</v>
      </c>
      <c r="D8" s="5">
        <v>-588</v>
      </c>
      <c r="E8" s="1">
        <v>56</v>
      </c>
      <c r="F8" s="1">
        <v>112</v>
      </c>
      <c r="G8" t="s">
        <v>29</v>
      </c>
    </row>
    <row r="9" spans="1:7" x14ac:dyDescent="0.25">
      <c r="A9" s="11" t="s">
        <v>23</v>
      </c>
      <c r="B9" s="3" t="s">
        <v>9</v>
      </c>
      <c r="C9" s="3" t="s">
        <v>10</v>
      </c>
      <c r="D9" s="6">
        <f>SUM(D8:D8)</f>
        <v>-588</v>
      </c>
      <c r="E9" t="s">
        <v>12</v>
      </c>
      <c r="F9" t="s">
        <v>12</v>
      </c>
      <c r="G9"/>
    </row>
    <row r="10" spans="1:7" x14ac:dyDescent="0.25">
      <c r="F10" s="10"/>
    </row>
    <row r="11" spans="1:7" x14ac:dyDescent="0.25">
      <c r="F11" s="10"/>
    </row>
    <row r="13" spans="1:7" x14ac:dyDescent="0.25">
      <c r="F13" s="10"/>
    </row>
    <row r="15" spans="1:7" x14ac:dyDescent="0.25">
      <c r="F15" s="10"/>
    </row>
  </sheetData>
  <pageMargins left="0.75" right="0.75" top="1" bottom="1" header="0.5" footer="0.5"/>
  <pageSetup scale="81" orientation="landscape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5"/>
  <sheetViews>
    <sheetView workbookViewId="0">
      <selection activeCell="C4" sqref="C4"/>
    </sheetView>
  </sheetViews>
  <sheetFormatPr defaultRowHeight="15.75" x14ac:dyDescent="0.25"/>
  <cols>
    <col min="1" max="1" width="57.85546875" style="8" bestFit="1" customWidth="1"/>
    <col min="2" max="2" width="16.5703125" style="8" bestFit="1" customWidth="1"/>
    <col min="3" max="3" width="17.42578125" style="8" bestFit="1" customWidth="1"/>
    <col min="4" max="4" width="13.140625" style="8" bestFit="1" customWidth="1"/>
    <col min="5" max="5" width="9.5703125" style="8" bestFit="1" customWidth="1"/>
    <col min="6" max="6" width="10.140625" style="8" bestFit="1" customWidth="1"/>
    <col min="7" max="7" width="27.85546875" style="9" customWidth="1"/>
    <col min="8" max="16384" width="9.140625" style="8"/>
  </cols>
  <sheetData>
    <row r="1" spans="1:7" x14ac:dyDescent="0.25">
      <c r="A1" s="7" t="s">
        <v>26</v>
      </c>
    </row>
    <row r="2" spans="1:7" x14ac:dyDescent="0.25">
      <c r="A2" s="7" t="s">
        <v>17</v>
      </c>
    </row>
    <row r="3" spans="1:7" x14ac:dyDescent="0.25">
      <c r="A3" s="7" t="str">
        <f>+'Brownsville Operations'!A3</f>
        <v>Fourth Quarter 2000</v>
      </c>
    </row>
    <row r="6" spans="1:7" x14ac:dyDescent="0.25">
      <c r="A6" s="7" t="s">
        <v>18</v>
      </c>
      <c r="F6" s="10" t="s">
        <v>9</v>
      </c>
    </row>
    <row r="7" spans="1:7" x14ac:dyDescent="0.25">
      <c r="A7" s="2" t="s">
        <v>0</v>
      </c>
      <c r="B7" s="2" t="s">
        <v>1</v>
      </c>
      <c r="C7" s="2" t="s">
        <v>2</v>
      </c>
      <c r="D7" s="4" t="s">
        <v>3</v>
      </c>
      <c r="E7" s="2" t="s">
        <v>4</v>
      </c>
      <c r="F7" s="2" t="s">
        <v>5</v>
      </c>
      <c r="G7" s="2" t="s">
        <v>6</v>
      </c>
    </row>
    <row r="8" spans="1:7" x14ac:dyDescent="0.25">
      <c r="A8" t="s">
        <v>19</v>
      </c>
      <c r="B8" s="3" t="s">
        <v>13</v>
      </c>
      <c r="C8" s="3" t="s">
        <v>7</v>
      </c>
      <c r="D8" s="5">
        <v>-3549</v>
      </c>
      <c r="E8" s="1">
        <v>58</v>
      </c>
      <c r="F8" s="1">
        <v>69</v>
      </c>
      <c r="G8" t="s">
        <v>28</v>
      </c>
    </row>
    <row r="9" spans="1:7" x14ac:dyDescent="0.25">
      <c r="A9" s="11" t="s">
        <v>23</v>
      </c>
      <c r="B9" s="3" t="s">
        <v>9</v>
      </c>
      <c r="C9" s="3" t="s">
        <v>10</v>
      </c>
      <c r="D9" s="6">
        <f>SUM(D8:D8)</f>
        <v>-3549</v>
      </c>
      <c r="E9"/>
      <c r="F9" t="s">
        <v>12</v>
      </c>
      <c r="G9"/>
    </row>
    <row r="10" spans="1:7" x14ac:dyDescent="0.25">
      <c r="F10" s="10"/>
    </row>
    <row r="11" spans="1:7" x14ac:dyDescent="0.25">
      <c r="F11" s="10"/>
    </row>
    <row r="13" spans="1:7" x14ac:dyDescent="0.25">
      <c r="F13" s="10"/>
    </row>
    <row r="15" spans="1:7" x14ac:dyDescent="0.25">
      <c r="F15" s="10"/>
    </row>
  </sheetData>
  <pageMargins left="0.75" right="0.75" top="1" bottom="1" header="0.5" footer="0.5"/>
  <pageSetup scale="81"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Brownsville Operations</vt:lpstr>
      <vt:lpstr>Caledonia Operations</vt:lpstr>
      <vt:lpstr>New Albany Operations</vt:lpstr>
      <vt:lpstr>Gleason Operations</vt:lpstr>
      <vt:lpstr>Lincoln Center Operations</vt:lpstr>
      <vt:lpstr>Wheatland Operations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 J. Huntley</dc:creator>
  <cp:lastModifiedBy>Felienne</cp:lastModifiedBy>
  <cp:lastPrinted>2001-01-22T19:49:24Z</cp:lastPrinted>
  <dcterms:created xsi:type="dcterms:W3CDTF">1999-07-26T16:18:45Z</dcterms:created>
  <dcterms:modified xsi:type="dcterms:W3CDTF">2014-09-04T08:23:42Z</dcterms:modified>
</cp:coreProperties>
</file>