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720" windowHeight="6540" firstSheet="1" activeTab="1"/>
  </bookViews>
  <sheets>
    <sheet name="Inventory of Shippers for Deals" sheetId="2" r:id="rId1"/>
    <sheet name="Releases by Acquirer" sheetId="3" r:id="rId2"/>
    <sheet name="Releases by Releaser" sheetId="1" r:id="rId3"/>
    <sheet name="properties" sheetId="4" r:id="rId4"/>
  </sheets>
  <definedNames>
    <definedName name="File_Name_1">#REF!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B3" i="4" l="1"/>
  <c r="B7" i="4"/>
  <c r="B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29" i="1"/>
  <c r="D29" i="1"/>
  <c r="F29" i="1"/>
  <c r="H29" i="1"/>
  <c r="I29" i="1"/>
  <c r="J29" i="1"/>
  <c r="K29" i="1"/>
  <c r="L29" i="1"/>
  <c r="M29" i="1"/>
  <c r="N29" i="1"/>
</calcChain>
</file>

<file path=xl/sharedStrings.xml><?xml version="1.0" encoding="utf-8"?>
<sst xmlns="http://schemas.openxmlformats.org/spreadsheetml/2006/main" count="164" uniqueCount="124">
  <si>
    <t>Shipper Name</t>
  </si>
  <si>
    <t>id_vol_type</t>
  </si>
  <si>
    <t>AA</t>
  </si>
  <si>
    <t>MIDAMERICAN ENERGY COMPANY</t>
  </si>
  <si>
    <t>MIDWEST NATURAL GAS, INC.</t>
  </si>
  <si>
    <t>MADISON GAS &amp; ELECTRIC COMPANY</t>
  </si>
  <si>
    <t>RELIANT ENERGY MINNEGASCO</t>
  </si>
  <si>
    <t>NORTHWESTERN PUBLIC SERVICE COMPANY</t>
  </si>
  <si>
    <t>METROPOLITAN UTILITIES DISTRICT</t>
  </si>
  <si>
    <t>NORTHWEST NATURAL GAS COMPANY</t>
  </si>
  <si>
    <t>NICOR GAS COMPANY</t>
  </si>
  <si>
    <t>CITY OF DULUTH, MN</t>
  </si>
  <si>
    <t>NORTHERN STATES POWER COMPANY-MINNESOTA</t>
  </si>
  <si>
    <t>NORTHERN STATES POWER CO. OF WISCONSIN</t>
  </si>
  <si>
    <t>Total excluding pending deals</t>
  </si>
  <si>
    <t>MDQ under contract</t>
  </si>
  <si>
    <t>IES INDUSTRIES INC.</t>
  </si>
  <si>
    <t>WESTERN GAS UTILITIES INC.</t>
  </si>
  <si>
    <t>Inventory of Possibilities</t>
  </si>
  <si>
    <t>Shipper</t>
  </si>
  <si>
    <t>MDQ</t>
  </si>
  <si>
    <t>Offer</t>
  </si>
  <si>
    <t>Commodity</t>
  </si>
  <si>
    <t>Dynegy</t>
  </si>
  <si>
    <t>1.5/1.75</t>
  </si>
  <si>
    <t>min</t>
  </si>
  <si>
    <t>Duke</t>
  </si>
  <si>
    <t>Demand(cents/d)</t>
  </si>
  <si>
    <t>60,000-80,000</t>
  </si>
  <si>
    <t>ENA</t>
  </si>
  <si>
    <t>4/.5</t>
  </si>
  <si>
    <t>max</t>
  </si>
  <si>
    <t>up to 140,000</t>
  </si>
  <si>
    <t>summer</t>
  </si>
  <si>
    <t>year round</t>
  </si>
  <si>
    <t>spread</t>
  </si>
  <si>
    <t>Multiple</t>
  </si>
  <si>
    <t>Cross Timbers</t>
  </si>
  <si>
    <t>Engage</t>
  </si>
  <si>
    <t>Aquila</t>
  </si>
  <si>
    <t>Transcanada</t>
  </si>
  <si>
    <t>Oneok</t>
  </si>
  <si>
    <t>?</t>
  </si>
  <si>
    <t>CMS</t>
  </si>
  <si>
    <t>WGR</t>
  </si>
  <si>
    <t>Anadarko</t>
  </si>
  <si>
    <t>E Prime</t>
  </si>
  <si>
    <t>Producers</t>
  </si>
  <si>
    <t>Total</t>
  </si>
  <si>
    <t>25000-30000</t>
  </si>
  <si>
    <t>Williams</t>
  </si>
  <si>
    <t>El Paso</t>
  </si>
  <si>
    <t>File Name for 1st save</t>
  </si>
  <si>
    <t>Curr_CR_Report.xls</t>
  </si>
  <si>
    <t>Path for 1st save</t>
  </si>
  <si>
    <t>File Name for 2nd save</t>
  </si>
  <si>
    <t>Path for 2nd save</t>
  </si>
  <si>
    <t>File Name for 1st print file (PDF)</t>
  </si>
  <si>
    <t>Curr_CR_Report.pdf</t>
  </si>
  <si>
    <t>Path for 1st print file (PDF)</t>
  </si>
  <si>
    <t>File Name for 2nd print file (PDF)</t>
  </si>
  <si>
    <t>Path for 2nd print file (PDF)</t>
  </si>
  <si>
    <t xml:space="preserve">(Template Above) </t>
  </si>
  <si>
    <t>Owner: John Williams</t>
  </si>
  <si>
    <t>http://nahou-wwrms01m.ets.enron.com/portalfiles/rev_mgt/pricing_structuring/capacity_release/Curr_CR_Report.pdf</t>
  </si>
  <si>
    <t>O:\SHARED\Marketing\Rev_Mgt\pricing_structuring\capacity_release\</t>
  </si>
  <si>
    <t>O:\SHARED\Marketing\Rev_Mgt\pricing_structuring\capacity_release\History\</t>
  </si>
  <si>
    <t>WISCONSIN GAS</t>
  </si>
  <si>
    <t>Energyone</t>
  </si>
  <si>
    <t>TXU</t>
  </si>
  <si>
    <t>MDQ released to date Apr - Oct</t>
  </si>
  <si>
    <t>MDQ Released 00 Apr -Oct</t>
  </si>
  <si>
    <t>Apr.</t>
  </si>
  <si>
    <t>June</t>
  </si>
  <si>
    <t>May</t>
  </si>
  <si>
    <t>July</t>
  </si>
  <si>
    <t>August</t>
  </si>
  <si>
    <t>Sept.</t>
  </si>
  <si>
    <t>Oct.</t>
  </si>
  <si>
    <t>MDQ Acquired 2001</t>
  </si>
  <si>
    <t xml:space="preserve">           MDQ Acquired 2001 April -- October</t>
  </si>
  <si>
    <t>April</t>
  </si>
  <si>
    <t>Aug</t>
  </si>
  <si>
    <t>Sept</t>
  </si>
  <si>
    <t>Oct</t>
  </si>
  <si>
    <t>Apr - Oct</t>
  </si>
  <si>
    <t>MDQ Acquired 2000 April - October</t>
  </si>
  <si>
    <t>RELIANT ENERGY RETAIL</t>
  </si>
  <si>
    <t>Apr 00 &amp; Oct 00</t>
  </si>
  <si>
    <t>Apr 01 - Oct 01</t>
  </si>
  <si>
    <t>City of Rolfe</t>
  </si>
  <si>
    <t>MARKET Synopsis for Summer 2001</t>
  </si>
  <si>
    <t>AGRA RESOURCES</t>
  </si>
  <si>
    <t>CITY OF TWO HARBORS</t>
  </si>
  <si>
    <t>INTERLINK</t>
  </si>
  <si>
    <t>INTERSTATE POWER</t>
  </si>
  <si>
    <t>KN ENERGY</t>
  </si>
  <si>
    <t>ST CROIX VALLEY</t>
  </si>
  <si>
    <t>TOWN OF BROOKLIN</t>
  </si>
  <si>
    <t>TOWN OF SABULA</t>
  </si>
  <si>
    <t>US ENRGY</t>
  </si>
  <si>
    <t>AL-CORN FUELS</t>
  </si>
  <si>
    <t>Cargill</t>
  </si>
  <si>
    <t>City of Gilmore</t>
  </si>
  <si>
    <t>City of Ponca</t>
  </si>
  <si>
    <t>City of Sac City</t>
  </si>
  <si>
    <t>CXY Energy</t>
  </si>
  <si>
    <t xml:space="preserve">Guardian </t>
  </si>
  <si>
    <t>Heartland Corn</t>
  </si>
  <si>
    <t>Heartland Energy</t>
  </si>
  <si>
    <t>Interlink</t>
  </si>
  <si>
    <t>Kn Marketing</t>
  </si>
  <si>
    <t xml:space="preserve">Lake Park </t>
  </si>
  <si>
    <t>Nebraska Public</t>
  </si>
  <si>
    <t>OGE</t>
  </si>
  <si>
    <t>Reliant Energy Retail</t>
  </si>
  <si>
    <t>Sheehan's Gas</t>
  </si>
  <si>
    <t xml:space="preserve">Tenaska </t>
  </si>
  <si>
    <t>Town of Waukee</t>
  </si>
  <si>
    <t>US Energy</t>
  </si>
  <si>
    <t>Wicor</t>
  </si>
  <si>
    <t>WPS Energy</t>
  </si>
  <si>
    <t>IMC Nitrogen</t>
  </si>
  <si>
    <t>Weighted Avg.  $0.1192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</si>
</sst>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General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MS Sans Serif"/>
    </font>
    <font>
      <sz val="10"/>
      <name val="Arial MT"/>
    </font>
    <font>
      <b/>
      <sz val="9"/>
      <name val="Arial"/>
      <family val="2"/>
    </font>
    <font>
      <b/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6" fillId="0" borderId="0"/>
  </cellStyleXfs>
  <cellXfs count="88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166" fontId="7" fillId="2" borderId="2" xfId="2" applyFont="1" applyFill="1" applyBorder="1" applyAlignment="1">
      <alignment horizontal="left" vertical="center"/>
    </xf>
    <xf numFmtId="166" fontId="7" fillId="2" borderId="3" xfId="2" applyFont="1" applyFill="1" applyBorder="1" applyAlignment="1">
      <alignment horizontal="left" vertical="center"/>
    </xf>
    <xf numFmtId="166" fontId="7" fillId="0" borderId="0" xfId="2" applyFont="1" applyFill="1" applyBorder="1" applyAlignment="1">
      <alignment horizontal="left" vertical="center"/>
    </xf>
    <xf numFmtId="166" fontId="8" fillId="0" borderId="0" xfId="2" applyFont="1" applyFill="1"/>
    <xf numFmtId="166" fontId="6" fillId="0" borderId="0" xfId="2" applyFill="1"/>
    <xf numFmtId="166" fontId="6" fillId="0" borderId="0" xfId="2"/>
    <xf numFmtId="166" fontId="6" fillId="0" borderId="0" xfId="2" applyFont="1"/>
    <xf numFmtId="3" fontId="0" fillId="0" borderId="0" xfId="0" applyNumberFormat="1" applyAlignment="1">
      <alignment horizontal="right" vertical="justify"/>
    </xf>
    <xf numFmtId="0" fontId="0" fillId="0" borderId="4" xfId="0" applyBorder="1"/>
    <xf numFmtId="0" fontId="0" fillId="0" borderId="0" xfId="0" applyBorder="1"/>
    <xf numFmtId="3" fontId="0" fillId="0" borderId="4" xfId="1" applyNumberFormat="1" applyFont="1" applyBorder="1" applyAlignment="1">
      <alignment horizontal="right" vertical="justify"/>
    </xf>
    <xf numFmtId="3" fontId="0" fillId="0" borderId="0" xfId="1" applyNumberFormat="1" applyFont="1" applyBorder="1" applyAlignment="1">
      <alignment horizontal="right" vertical="justify"/>
    </xf>
    <xf numFmtId="3" fontId="0" fillId="0" borderId="4" xfId="0" applyNumberFormat="1" applyBorder="1" applyAlignment="1">
      <alignment horizontal="right" vertical="justify"/>
    </xf>
    <xf numFmtId="3" fontId="0" fillId="0" borderId="0" xfId="0" applyNumberFormat="1" applyBorder="1" applyAlignment="1">
      <alignment horizontal="right" vertical="justify"/>
    </xf>
    <xf numFmtId="3" fontId="0" fillId="0" borderId="5" xfId="1" applyNumberFormat="1" applyFont="1" applyBorder="1" applyAlignment="1">
      <alignment horizontal="right" vertical="justify"/>
    </xf>
    <xf numFmtId="3" fontId="0" fillId="0" borderId="5" xfId="0" applyNumberFormat="1" applyBorder="1" applyAlignment="1">
      <alignment horizontal="right" vertical="justify"/>
    </xf>
    <xf numFmtId="0" fontId="0" fillId="0" borderId="1" xfId="0" applyBorder="1"/>
    <xf numFmtId="0" fontId="2" fillId="0" borderId="0" xfId="0" applyFont="1" applyBorder="1" applyAlignment="1">
      <alignment horizontal="center" wrapText="1"/>
    </xf>
    <xf numFmtId="0" fontId="0" fillId="0" borderId="6" xfId="0" applyBorder="1"/>
    <xf numFmtId="3" fontId="0" fillId="0" borderId="7" xfId="1" applyNumberFormat="1" applyFont="1" applyBorder="1" applyAlignment="1">
      <alignment horizontal="right" vertical="justify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3" fontId="0" fillId="0" borderId="12" xfId="1" applyNumberFormat="1" applyFont="1" applyBorder="1" applyAlignment="1">
      <alignment horizontal="right" vertical="justify"/>
    </xf>
    <xf numFmtId="164" fontId="0" fillId="0" borderId="12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5" xfId="1" applyNumberFormat="1" applyFont="1" applyBorder="1" applyAlignment="1">
      <alignment horizontal="right"/>
    </xf>
    <xf numFmtId="3" fontId="0" fillId="0" borderId="13" xfId="1" applyNumberFormat="1" applyFont="1" applyBorder="1" applyAlignment="1">
      <alignment horizontal="right" vertical="justify"/>
    </xf>
    <xf numFmtId="3" fontId="0" fillId="0" borderId="1" xfId="1" applyNumberFormat="1" applyFont="1" applyBorder="1" applyAlignment="1">
      <alignment horizontal="right" vertical="justify"/>
    </xf>
    <xf numFmtId="3" fontId="0" fillId="0" borderId="14" xfId="0" applyNumberFormat="1" applyBorder="1" applyAlignment="1">
      <alignment horizontal="right" vertical="justify"/>
    </xf>
    <xf numFmtId="3" fontId="0" fillId="0" borderId="15" xfId="1" applyNumberFormat="1" applyFont="1" applyBorder="1" applyAlignment="1">
      <alignment horizontal="right" vertical="justify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17" fontId="2" fillId="0" borderId="16" xfId="0" applyNumberFormat="1" applyFont="1" applyBorder="1" applyAlignment="1" applyProtection="1">
      <alignment horizontal="center"/>
      <protection locked="0"/>
    </xf>
    <xf numFmtId="3" fontId="0" fillId="0" borderId="17" xfId="0" applyNumberFormat="1" applyBorder="1" applyProtection="1">
      <protection locked="0"/>
    </xf>
    <xf numFmtId="3" fontId="0" fillId="0" borderId="18" xfId="0" applyNumberFormat="1" applyBorder="1" applyProtection="1">
      <protection locked="0"/>
    </xf>
    <xf numFmtId="3" fontId="0" fillId="0" borderId="0" xfId="0" applyNumberFormat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0" xfId="0" applyNumberFormat="1" applyAlignment="1" applyProtection="1">
      <alignment horizontal="right"/>
      <protection locked="0"/>
    </xf>
    <xf numFmtId="3" fontId="0" fillId="0" borderId="1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0" xfId="0" applyNumberFormat="1" applyBorder="1" applyProtection="1">
      <protection locked="0"/>
    </xf>
    <xf numFmtId="0" fontId="0" fillId="0" borderId="12" xfId="0" applyBorder="1"/>
    <xf numFmtId="0" fontId="2" fillId="0" borderId="19" xfId="0" applyFont="1" applyBorder="1" applyAlignment="1">
      <alignment horizontal="center"/>
    </xf>
    <xf numFmtId="17" fontId="2" fillId="0" borderId="9" xfId="0" applyNumberFormat="1" applyFont="1" applyBorder="1" applyAlignment="1" applyProtection="1">
      <alignment horizontal="center" wrapText="1"/>
      <protection locked="0"/>
    </xf>
    <xf numFmtId="17" fontId="2" fillId="0" borderId="19" xfId="0" applyNumberFormat="1" applyFont="1" applyBorder="1" applyAlignment="1" applyProtection="1">
      <alignment horizontal="center" wrapText="1"/>
      <protection locked="0"/>
    </xf>
    <xf numFmtId="0" fontId="0" fillId="0" borderId="20" xfId="0" applyBorder="1"/>
    <xf numFmtId="164" fontId="0" fillId="0" borderId="15" xfId="1" applyNumberFormat="1" applyFont="1" applyBorder="1"/>
    <xf numFmtId="164" fontId="0" fillId="0" borderId="21" xfId="0" applyNumberFormat="1" applyBorder="1"/>
    <xf numFmtId="0" fontId="0" fillId="0" borderId="22" xfId="0" applyBorder="1"/>
    <xf numFmtId="3" fontId="0" fillId="0" borderId="22" xfId="0" applyNumberFormat="1" applyBorder="1" applyAlignment="1">
      <alignment horizontal="right" vertical="justify"/>
    </xf>
    <xf numFmtId="3" fontId="0" fillId="0" borderId="23" xfId="0" applyNumberFormat="1" applyBorder="1" applyAlignment="1">
      <alignment horizontal="right" vertical="justify"/>
    </xf>
    <xf numFmtId="3" fontId="0" fillId="0" borderId="21" xfId="0" applyNumberFormat="1" applyBorder="1"/>
    <xf numFmtId="3" fontId="0" fillId="0" borderId="22" xfId="0" applyNumberFormat="1" applyBorder="1"/>
    <xf numFmtId="3" fontId="0" fillId="0" borderId="22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Current_Storage_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defaultRowHeight="12.75"/>
  <cols>
    <col min="1" max="1" width="18.140625" customWidth="1"/>
    <col min="2" max="2" width="13.7109375" customWidth="1"/>
    <col min="3" max="3" width="16.85546875" customWidth="1"/>
    <col min="4" max="4" width="12" customWidth="1"/>
  </cols>
  <sheetData>
    <row r="1" spans="1:5">
      <c r="A1" s="9" t="s">
        <v>18</v>
      </c>
    </row>
    <row r="3" spans="1:5">
      <c r="C3" s="85" t="s">
        <v>21</v>
      </c>
      <c r="D3" s="85"/>
    </row>
    <row r="4" spans="1:5">
      <c r="A4" s="10" t="s">
        <v>19</v>
      </c>
      <c r="B4" s="10" t="s">
        <v>20</v>
      </c>
      <c r="C4" s="10" t="s">
        <v>27</v>
      </c>
      <c r="D4" s="10" t="s">
        <v>22</v>
      </c>
    </row>
    <row r="6" spans="1:5">
      <c r="A6" t="s">
        <v>23</v>
      </c>
      <c r="B6" s="4">
        <v>295000</v>
      </c>
      <c r="C6" s="11" t="s">
        <v>24</v>
      </c>
      <c r="D6" t="s">
        <v>25</v>
      </c>
    </row>
    <row r="7" spans="1:5">
      <c r="A7" t="s">
        <v>26</v>
      </c>
      <c r="B7" t="s">
        <v>28</v>
      </c>
      <c r="C7">
        <v>2</v>
      </c>
      <c r="D7" t="s">
        <v>25</v>
      </c>
      <c r="E7" t="s">
        <v>34</v>
      </c>
    </row>
    <row r="8" spans="1:5">
      <c r="B8" t="s">
        <v>32</v>
      </c>
      <c r="C8">
        <v>1</v>
      </c>
      <c r="D8" t="s">
        <v>25</v>
      </c>
      <c r="E8" t="s">
        <v>33</v>
      </c>
    </row>
    <row r="9" spans="1:5">
      <c r="A9" t="s">
        <v>29</v>
      </c>
      <c r="B9" s="4">
        <v>295000</v>
      </c>
      <c r="C9" s="11" t="s">
        <v>30</v>
      </c>
      <c r="D9" t="s">
        <v>31</v>
      </c>
    </row>
    <row r="10" spans="1:5">
      <c r="A10" t="s">
        <v>37</v>
      </c>
      <c r="B10" s="12">
        <v>3500</v>
      </c>
    </row>
    <row r="11" spans="1:5">
      <c r="A11" t="s">
        <v>41</v>
      </c>
      <c r="B11" s="13" t="s">
        <v>42</v>
      </c>
    </row>
    <row r="12" spans="1:5">
      <c r="A12" t="s">
        <v>36</v>
      </c>
      <c r="C12" s="11" t="s">
        <v>35</v>
      </c>
    </row>
    <row r="13" spans="1:5">
      <c r="A13" s="11" t="s">
        <v>45</v>
      </c>
    </row>
    <row r="14" spans="1:5">
      <c r="A14" s="11" t="s">
        <v>39</v>
      </c>
    </row>
    <row r="15" spans="1:5">
      <c r="A15" s="11" t="s">
        <v>43</v>
      </c>
    </row>
    <row r="16" spans="1:5">
      <c r="A16" s="11" t="s">
        <v>46</v>
      </c>
    </row>
    <row r="17" spans="1:2">
      <c r="A17" s="11" t="s">
        <v>38</v>
      </c>
    </row>
    <row r="18" spans="1:2">
      <c r="A18" s="11" t="s">
        <v>47</v>
      </c>
      <c r="B18" t="s">
        <v>49</v>
      </c>
    </row>
    <row r="19" spans="1:2">
      <c r="A19" s="11" t="s">
        <v>40</v>
      </c>
    </row>
    <row r="20" spans="1:2">
      <c r="A20" s="11" t="s">
        <v>44</v>
      </c>
    </row>
    <row r="21" spans="1:2">
      <c r="A21" s="11" t="s">
        <v>50</v>
      </c>
    </row>
  </sheetData>
  <mergeCells count="1">
    <mergeCell ref="C3:D3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20" zoomScale="75" workbookViewId="0">
      <selection activeCell="U13" sqref="U13"/>
    </sheetView>
  </sheetViews>
  <sheetFormatPr defaultRowHeight="12.75"/>
  <cols>
    <col min="1" max="1" width="23.42578125" customWidth="1"/>
    <col min="2" max="2" width="14.7109375" customWidth="1"/>
    <col min="3" max="3" width="3.42578125" customWidth="1"/>
    <col min="4" max="17" width="8.7109375" customWidth="1"/>
    <col min="18" max="18" width="11" customWidth="1"/>
    <col min="19" max="23" width="10.28515625" customWidth="1"/>
  </cols>
  <sheetData>
    <row r="1" spans="1:22" ht="18">
      <c r="A1" s="1" t="s">
        <v>91</v>
      </c>
    </row>
    <row r="2" spans="1:22" ht="9.75" customHeight="1">
      <c r="A2" s="1"/>
    </row>
    <row r="3" spans="1:22" ht="40.5" customHeight="1">
      <c r="B3" s="15" t="s">
        <v>79</v>
      </c>
      <c r="D3" s="16" t="s">
        <v>80</v>
      </c>
      <c r="E3" s="16"/>
      <c r="F3" s="16"/>
      <c r="G3" s="16"/>
      <c r="H3" s="16"/>
      <c r="I3" s="16"/>
      <c r="J3" s="16"/>
      <c r="K3" s="86" t="s">
        <v>86</v>
      </c>
      <c r="L3" s="86"/>
      <c r="M3" s="86"/>
      <c r="N3" s="86"/>
      <c r="O3" s="86"/>
      <c r="P3" s="34"/>
      <c r="Q3" s="34"/>
      <c r="R3" s="34"/>
      <c r="T3" s="34"/>
      <c r="U3" s="34"/>
      <c r="V3" s="34"/>
    </row>
    <row r="4" spans="1:22" ht="13.5" thickBot="1">
      <c r="A4" s="5" t="s">
        <v>0</v>
      </c>
      <c r="B4" s="44" t="s">
        <v>85</v>
      </c>
      <c r="D4" s="37" t="s">
        <v>81</v>
      </c>
      <c r="E4" s="38" t="s">
        <v>74</v>
      </c>
      <c r="F4" s="38" t="s">
        <v>73</v>
      </c>
      <c r="G4" s="38" t="s">
        <v>75</v>
      </c>
      <c r="H4" s="38" t="s">
        <v>82</v>
      </c>
      <c r="I4" s="38" t="s">
        <v>83</v>
      </c>
      <c r="J4" s="38" t="s">
        <v>84</v>
      </c>
      <c r="K4" s="38" t="s">
        <v>81</v>
      </c>
      <c r="L4" s="38" t="s">
        <v>74</v>
      </c>
      <c r="M4" s="38" t="s">
        <v>73</v>
      </c>
      <c r="N4" s="38" t="s">
        <v>75</v>
      </c>
      <c r="O4" s="38" t="s">
        <v>82</v>
      </c>
      <c r="P4" s="38" t="s">
        <v>83</v>
      </c>
      <c r="Q4" s="72" t="s">
        <v>84</v>
      </c>
      <c r="R4" s="45"/>
      <c r="T4" s="26"/>
      <c r="U4" s="26"/>
      <c r="V4" s="26"/>
    </row>
    <row r="5" spans="1:22" ht="13.5" thickTop="1">
      <c r="B5" s="75"/>
      <c r="D5" s="39"/>
      <c r="E5" s="40"/>
      <c r="F5" s="40"/>
      <c r="G5" s="40"/>
      <c r="H5" s="40"/>
      <c r="I5" s="40"/>
      <c r="J5" s="41"/>
      <c r="K5" s="26"/>
      <c r="L5" s="26"/>
      <c r="M5" s="26"/>
      <c r="N5" s="26"/>
      <c r="O5" s="26"/>
      <c r="P5" s="35"/>
      <c r="Q5" s="71"/>
      <c r="R5" s="25"/>
    </row>
    <row r="6" spans="1:22">
      <c r="A6" t="s">
        <v>101</v>
      </c>
      <c r="B6" s="47"/>
      <c r="D6" s="27"/>
      <c r="E6" s="28"/>
      <c r="F6" s="28"/>
      <c r="G6" s="28"/>
      <c r="H6" s="28"/>
      <c r="I6" s="28"/>
      <c r="J6" s="31"/>
      <c r="K6" s="28">
        <v>250</v>
      </c>
      <c r="L6" s="28">
        <v>450</v>
      </c>
      <c r="M6" s="28">
        <v>450</v>
      </c>
      <c r="N6" s="28">
        <v>450</v>
      </c>
      <c r="O6" s="28">
        <v>450</v>
      </c>
      <c r="P6" s="28">
        <v>450</v>
      </c>
      <c r="Q6" s="46">
        <v>250</v>
      </c>
      <c r="R6" s="27"/>
    </row>
    <row r="7" spans="1:22">
      <c r="A7" t="s">
        <v>39</v>
      </c>
      <c r="B7" s="47"/>
      <c r="D7" s="27"/>
      <c r="E7" s="28"/>
      <c r="F7" s="28"/>
      <c r="G7" s="28"/>
      <c r="H7" s="28"/>
      <c r="I7" s="28"/>
      <c r="J7" s="31"/>
      <c r="K7" s="28">
        <v>20000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46">
        <v>0</v>
      </c>
      <c r="R7" s="27"/>
    </row>
    <row r="8" spans="1:22">
      <c r="A8" t="s">
        <v>102</v>
      </c>
      <c r="B8" s="47"/>
      <c r="D8" s="27"/>
      <c r="E8" s="28"/>
      <c r="F8" s="28"/>
      <c r="G8" s="28"/>
      <c r="H8" s="28"/>
      <c r="I8" s="28"/>
      <c r="J8" s="31"/>
      <c r="K8" s="28">
        <v>10000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46">
        <v>0</v>
      </c>
      <c r="R8" s="27"/>
    </row>
    <row r="9" spans="1:22">
      <c r="A9" t="s">
        <v>103</v>
      </c>
      <c r="B9" s="47"/>
      <c r="D9" s="27"/>
      <c r="E9" s="28"/>
      <c r="F9" s="28"/>
      <c r="G9" s="28"/>
      <c r="H9" s="28"/>
      <c r="I9" s="28"/>
      <c r="J9" s="31"/>
      <c r="K9" s="28">
        <v>0</v>
      </c>
      <c r="L9" s="28">
        <v>90</v>
      </c>
      <c r="M9" s="28">
        <v>90</v>
      </c>
      <c r="N9" s="28">
        <v>90</v>
      </c>
      <c r="O9" s="28">
        <v>180</v>
      </c>
      <c r="P9" s="28">
        <v>180</v>
      </c>
      <c r="Q9" s="46">
        <v>215</v>
      </c>
      <c r="R9" s="27"/>
    </row>
    <row r="10" spans="1:22">
      <c r="A10" t="s">
        <v>104</v>
      </c>
      <c r="B10" s="47"/>
      <c r="D10" s="27"/>
      <c r="E10" s="28"/>
      <c r="F10" s="28"/>
      <c r="G10" s="28"/>
      <c r="H10" s="28"/>
      <c r="I10" s="28"/>
      <c r="J10" s="31"/>
      <c r="K10" s="28">
        <v>0</v>
      </c>
      <c r="L10" s="28">
        <v>0</v>
      </c>
      <c r="M10" s="28">
        <v>0</v>
      </c>
      <c r="N10" s="28">
        <v>0</v>
      </c>
      <c r="O10" s="28">
        <v>65</v>
      </c>
      <c r="P10" s="28">
        <v>65</v>
      </c>
      <c r="Q10" s="46">
        <v>0</v>
      </c>
      <c r="R10" s="27"/>
    </row>
    <row r="11" spans="1:22">
      <c r="A11" t="s">
        <v>105</v>
      </c>
      <c r="B11" s="47"/>
      <c r="D11" s="27"/>
      <c r="E11" s="28"/>
      <c r="F11" s="28"/>
      <c r="G11" s="28"/>
      <c r="H11" s="28"/>
      <c r="I11" s="28"/>
      <c r="J11" s="31"/>
      <c r="K11" s="28">
        <v>200</v>
      </c>
      <c r="L11" s="28">
        <v>0</v>
      </c>
      <c r="M11" s="28">
        <v>0</v>
      </c>
      <c r="N11" s="28">
        <v>125</v>
      </c>
      <c r="O11" s="28">
        <v>100</v>
      </c>
      <c r="P11" s="28">
        <v>100</v>
      </c>
      <c r="Q11" s="46">
        <v>0</v>
      </c>
      <c r="R11" s="27"/>
    </row>
    <row r="12" spans="1:22">
      <c r="A12" t="s">
        <v>43</v>
      </c>
      <c r="B12" s="47"/>
      <c r="D12" s="29"/>
      <c r="E12" s="30"/>
      <c r="F12" s="30"/>
      <c r="G12" s="30"/>
      <c r="H12" s="30"/>
      <c r="I12" s="30"/>
      <c r="J12" s="32"/>
      <c r="K12">
        <v>1800</v>
      </c>
      <c r="L12">
        <v>1800</v>
      </c>
      <c r="M12">
        <v>1800</v>
      </c>
      <c r="N12">
        <v>1800</v>
      </c>
      <c r="O12">
        <v>1800</v>
      </c>
      <c r="P12">
        <v>1800</v>
      </c>
      <c r="Q12" s="71">
        <v>1800</v>
      </c>
      <c r="R12" s="27"/>
    </row>
    <row r="13" spans="1:22">
      <c r="A13" t="s">
        <v>106</v>
      </c>
      <c r="B13" s="47"/>
      <c r="D13" s="29"/>
      <c r="E13" s="30"/>
      <c r="F13" s="30"/>
      <c r="G13" s="30"/>
      <c r="H13" s="30"/>
      <c r="I13" s="30"/>
      <c r="J13" s="32"/>
      <c r="K13" s="28">
        <v>10000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46">
        <v>0</v>
      </c>
      <c r="R13" s="27"/>
    </row>
    <row r="14" spans="1:22">
      <c r="A14" t="s">
        <v>90</v>
      </c>
      <c r="B14" s="47"/>
      <c r="D14" s="42"/>
      <c r="E14" s="43"/>
      <c r="F14" s="43"/>
      <c r="G14" s="43"/>
      <c r="H14" s="43"/>
      <c r="I14" s="30"/>
      <c r="J14" s="32"/>
      <c r="K14" s="28">
        <v>77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46">
        <v>0</v>
      </c>
      <c r="R14" s="27"/>
    </row>
    <row r="15" spans="1:22">
      <c r="A15" t="s">
        <v>23</v>
      </c>
      <c r="B15" s="47"/>
      <c r="D15" s="27"/>
      <c r="E15" s="28"/>
      <c r="F15" s="28"/>
      <c r="G15" s="28"/>
      <c r="H15" s="28"/>
      <c r="I15" s="28"/>
      <c r="J15" s="31"/>
      <c r="K15" s="28">
        <v>0</v>
      </c>
      <c r="L15" s="28">
        <v>26500</v>
      </c>
      <c r="M15" s="28">
        <v>11500</v>
      </c>
      <c r="N15" s="28">
        <v>6500</v>
      </c>
      <c r="O15" s="28">
        <v>6500</v>
      </c>
      <c r="P15" s="28">
        <v>6500</v>
      </c>
      <c r="Q15" s="46">
        <v>3500</v>
      </c>
      <c r="R15" s="27"/>
    </row>
    <row r="16" spans="1:22">
      <c r="A16" t="s">
        <v>51</v>
      </c>
      <c r="B16" s="47"/>
      <c r="D16" s="29"/>
      <c r="E16" s="30"/>
      <c r="F16" s="30"/>
      <c r="G16" s="30"/>
      <c r="H16" s="30"/>
      <c r="I16" s="30"/>
      <c r="J16" s="32"/>
      <c r="K16" s="28">
        <v>0</v>
      </c>
      <c r="L16" s="28">
        <v>0</v>
      </c>
      <c r="M16" s="28">
        <v>2000</v>
      </c>
      <c r="N16" s="28">
        <v>2000</v>
      </c>
      <c r="O16" s="28">
        <v>2000</v>
      </c>
      <c r="P16" s="28">
        <v>0</v>
      </c>
      <c r="Q16" s="46">
        <v>0</v>
      </c>
      <c r="R16" s="27"/>
      <c r="V16" s="12"/>
    </row>
    <row r="17" spans="1:22">
      <c r="A17" t="s">
        <v>29</v>
      </c>
      <c r="B17" s="47"/>
      <c r="D17" s="29"/>
      <c r="E17" s="30"/>
      <c r="F17" s="30"/>
      <c r="G17" s="30"/>
      <c r="H17" s="30"/>
      <c r="I17" s="30"/>
      <c r="J17" s="32"/>
      <c r="K17" s="28">
        <v>0</v>
      </c>
      <c r="L17" s="28"/>
      <c r="M17" s="28"/>
      <c r="N17" s="28"/>
      <c r="O17" s="28"/>
      <c r="P17" s="28"/>
      <c r="Q17" s="46"/>
      <c r="R17" s="27"/>
      <c r="V17" s="12"/>
    </row>
    <row r="18" spans="1:22">
      <c r="A18" t="s">
        <v>68</v>
      </c>
      <c r="B18" s="47"/>
      <c r="D18" s="29"/>
      <c r="E18" s="30"/>
      <c r="F18" s="30"/>
      <c r="G18" s="30"/>
      <c r="H18" s="30"/>
      <c r="I18" s="30"/>
      <c r="J18" s="32"/>
      <c r="K18" s="28">
        <v>0</v>
      </c>
      <c r="L18" s="28">
        <v>0</v>
      </c>
      <c r="M18" s="28">
        <v>200</v>
      </c>
      <c r="N18" s="28">
        <v>800</v>
      </c>
      <c r="O18" s="28">
        <v>0</v>
      </c>
      <c r="P18" s="28">
        <v>0</v>
      </c>
      <c r="Q18" s="46">
        <v>0</v>
      </c>
      <c r="R18" s="27"/>
      <c r="V18" s="12"/>
    </row>
    <row r="19" spans="1:22">
      <c r="A19" t="s">
        <v>38</v>
      </c>
      <c r="B19" s="47"/>
      <c r="D19" s="29"/>
      <c r="E19" s="30"/>
      <c r="F19" s="30"/>
      <c r="G19" s="30"/>
      <c r="H19" s="30"/>
      <c r="I19" s="30"/>
      <c r="J19" s="32"/>
      <c r="K19" s="28">
        <v>10000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46">
        <v>0</v>
      </c>
      <c r="R19" s="27"/>
    </row>
    <row r="20" spans="1:22">
      <c r="A20" t="s">
        <v>107</v>
      </c>
      <c r="B20" s="47"/>
      <c r="D20" s="27"/>
      <c r="E20" s="28"/>
      <c r="F20" s="28"/>
      <c r="G20" s="28"/>
      <c r="H20" s="28"/>
      <c r="I20" s="28"/>
      <c r="J20" s="31"/>
      <c r="K20" s="28">
        <v>2000</v>
      </c>
      <c r="L20" s="28">
        <v>2500</v>
      </c>
      <c r="M20" s="28">
        <v>2500</v>
      </c>
      <c r="N20" s="28">
        <v>1400</v>
      </c>
      <c r="O20" s="28">
        <v>1400</v>
      </c>
      <c r="P20" s="28">
        <v>1400</v>
      </c>
      <c r="Q20" s="46">
        <v>1000</v>
      </c>
      <c r="R20" s="27"/>
      <c r="T20" s="12"/>
      <c r="U20" s="12"/>
      <c r="V20" s="12"/>
    </row>
    <row r="21" spans="1:22">
      <c r="A21" t="s">
        <v>108</v>
      </c>
      <c r="B21" s="47"/>
      <c r="D21" s="27"/>
      <c r="E21" s="28"/>
      <c r="F21" s="28"/>
      <c r="G21" s="28"/>
      <c r="H21" s="28"/>
      <c r="I21" s="28"/>
      <c r="J21" s="31"/>
      <c r="K21" s="28">
        <v>0</v>
      </c>
      <c r="L21" s="28">
        <v>100</v>
      </c>
      <c r="M21" s="28">
        <v>100</v>
      </c>
      <c r="N21" s="28">
        <v>100</v>
      </c>
      <c r="O21" s="28">
        <v>200</v>
      </c>
      <c r="P21" s="28">
        <v>200</v>
      </c>
      <c r="Q21" s="46">
        <v>100</v>
      </c>
      <c r="R21" s="27"/>
      <c r="T21" s="12"/>
      <c r="U21" s="12"/>
      <c r="V21" s="12"/>
    </row>
    <row r="22" spans="1:22">
      <c r="A22" t="s">
        <v>109</v>
      </c>
      <c r="B22" s="47"/>
      <c r="D22" s="29"/>
      <c r="E22" s="30"/>
      <c r="F22" s="30"/>
      <c r="G22" s="30"/>
      <c r="H22" s="30"/>
      <c r="I22" s="30"/>
      <c r="J22" s="32"/>
      <c r="K22" s="28">
        <v>31</v>
      </c>
      <c r="L22" s="28">
        <v>31</v>
      </c>
      <c r="M22" s="28">
        <v>31</v>
      </c>
      <c r="N22" s="28">
        <v>31</v>
      </c>
      <c r="O22" s="28">
        <v>31</v>
      </c>
      <c r="P22" s="28">
        <v>31</v>
      </c>
      <c r="Q22" s="46">
        <v>31</v>
      </c>
      <c r="R22" s="27"/>
      <c r="V22" s="12"/>
    </row>
    <row r="23" spans="1:22">
      <c r="A23" t="s">
        <v>122</v>
      </c>
      <c r="B23" s="47">
        <v>31800</v>
      </c>
      <c r="D23" s="48">
        <v>31800</v>
      </c>
      <c r="E23" s="49">
        <v>31800</v>
      </c>
      <c r="F23" s="49">
        <v>31800</v>
      </c>
      <c r="G23" s="49">
        <v>31800</v>
      </c>
      <c r="H23" s="49">
        <v>31800</v>
      </c>
      <c r="I23" s="49">
        <v>31800</v>
      </c>
      <c r="J23" s="50">
        <v>31800</v>
      </c>
      <c r="K23" s="28">
        <v>31800</v>
      </c>
      <c r="L23" s="28">
        <v>31800</v>
      </c>
      <c r="M23" s="28">
        <v>31800</v>
      </c>
      <c r="N23" s="28">
        <v>31800</v>
      </c>
      <c r="O23" s="28">
        <v>31800</v>
      </c>
      <c r="P23" s="28">
        <v>31800</v>
      </c>
      <c r="Q23" s="46">
        <v>31800</v>
      </c>
      <c r="R23" s="27"/>
      <c r="V23" s="12"/>
    </row>
    <row r="24" spans="1:22">
      <c r="A24" t="s">
        <v>110</v>
      </c>
      <c r="B24" s="47"/>
      <c r="D24" s="27"/>
      <c r="E24" s="28"/>
      <c r="F24" s="28"/>
      <c r="G24" s="28"/>
      <c r="H24" s="28"/>
      <c r="I24" s="28"/>
      <c r="J24" s="32"/>
      <c r="K24" s="28">
        <v>7000</v>
      </c>
      <c r="L24" s="28">
        <v>6000</v>
      </c>
      <c r="M24" s="28">
        <v>12000</v>
      </c>
      <c r="N24" s="28">
        <v>5000</v>
      </c>
      <c r="O24" s="28">
        <v>5000</v>
      </c>
      <c r="P24" s="28">
        <v>5000</v>
      </c>
      <c r="Q24" s="46">
        <v>5000</v>
      </c>
      <c r="R24" s="27"/>
    </row>
    <row r="25" spans="1:22">
      <c r="A25" t="s">
        <v>111</v>
      </c>
      <c r="B25" s="47"/>
      <c r="D25" s="42"/>
      <c r="E25" s="43"/>
      <c r="F25" s="43"/>
      <c r="G25" s="43"/>
      <c r="H25" s="43"/>
      <c r="I25" s="43"/>
      <c r="J25" s="43"/>
      <c r="K25" s="36"/>
      <c r="L25" s="28"/>
      <c r="M25" s="28"/>
      <c r="N25" s="28"/>
      <c r="O25" s="28"/>
      <c r="P25" s="28"/>
      <c r="Q25" s="46">
        <v>0</v>
      </c>
      <c r="R25" s="27"/>
    </row>
    <row r="26" spans="1:22">
      <c r="A26" t="s">
        <v>112</v>
      </c>
      <c r="B26" s="47"/>
      <c r="D26" s="29"/>
      <c r="E26" s="30"/>
      <c r="F26" s="30"/>
      <c r="G26" s="30"/>
      <c r="H26" s="30"/>
      <c r="I26" s="30"/>
      <c r="J26" s="32"/>
      <c r="K26" s="28">
        <v>50</v>
      </c>
      <c r="L26" s="28">
        <v>0</v>
      </c>
      <c r="M26" s="28">
        <v>33</v>
      </c>
      <c r="N26" s="28">
        <v>120</v>
      </c>
      <c r="O26" s="28">
        <v>110</v>
      </c>
      <c r="P26" s="28">
        <v>75</v>
      </c>
      <c r="Q26" s="46">
        <v>0</v>
      </c>
      <c r="R26" s="27"/>
    </row>
    <row r="27" spans="1:22">
      <c r="A27" t="s">
        <v>113</v>
      </c>
      <c r="B27" s="47">
        <v>8</v>
      </c>
      <c r="D27" s="29">
        <v>8</v>
      </c>
      <c r="E27" s="30">
        <v>8</v>
      </c>
      <c r="F27" s="30"/>
      <c r="G27" s="30"/>
      <c r="H27" s="30"/>
      <c r="I27" s="30"/>
      <c r="J27" s="32"/>
      <c r="K27" s="28">
        <v>10</v>
      </c>
      <c r="L27" s="28">
        <v>10</v>
      </c>
      <c r="M27" s="28">
        <v>8</v>
      </c>
      <c r="N27" s="28">
        <v>8</v>
      </c>
      <c r="O27" s="28">
        <v>8</v>
      </c>
      <c r="P27" s="28">
        <v>8</v>
      </c>
      <c r="Q27" s="46">
        <v>8</v>
      </c>
      <c r="R27" s="27"/>
    </row>
    <row r="28" spans="1:22">
      <c r="A28" t="s">
        <v>114</v>
      </c>
      <c r="B28" s="47"/>
      <c r="D28" s="29"/>
      <c r="E28" s="30"/>
      <c r="F28" s="30"/>
      <c r="G28" s="30"/>
      <c r="H28" s="30"/>
      <c r="I28" s="30"/>
      <c r="J28" s="32"/>
      <c r="K28" s="28">
        <v>10000</v>
      </c>
      <c r="L28" s="28">
        <v>10000</v>
      </c>
      <c r="M28" s="28">
        <v>10000</v>
      </c>
      <c r="N28" s="28">
        <v>10000</v>
      </c>
      <c r="O28" s="28">
        <v>10000</v>
      </c>
      <c r="P28" s="28">
        <v>10000</v>
      </c>
      <c r="Q28" s="46">
        <v>10000</v>
      </c>
      <c r="R28" s="27"/>
    </row>
    <row r="29" spans="1:22">
      <c r="A29" t="s">
        <v>41</v>
      </c>
      <c r="B29" s="47">
        <v>1</v>
      </c>
      <c r="D29" s="29">
        <v>1</v>
      </c>
      <c r="E29" s="30">
        <v>1</v>
      </c>
      <c r="F29" s="30"/>
      <c r="G29" s="30"/>
      <c r="H29" s="30"/>
      <c r="I29" s="30"/>
      <c r="J29" s="32"/>
      <c r="K29" s="28">
        <v>0</v>
      </c>
      <c r="L29" s="28">
        <v>0</v>
      </c>
      <c r="M29" s="28">
        <v>1</v>
      </c>
      <c r="N29" s="28">
        <v>1</v>
      </c>
      <c r="O29" s="28">
        <v>1</v>
      </c>
      <c r="P29" s="28">
        <v>1</v>
      </c>
      <c r="Q29" s="46">
        <v>1</v>
      </c>
      <c r="R29" s="27"/>
    </row>
    <row r="30" spans="1:22">
      <c r="A30" t="s">
        <v>115</v>
      </c>
      <c r="B30" s="47"/>
      <c r="D30" s="29"/>
      <c r="E30" s="30"/>
      <c r="F30" s="30"/>
      <c r="G30" s="30"/>
      <c r="H30" s="30"/>
      <c r="I30" s="30"/>
      <c r="J30" s="32"/>
      <c r="K30" s="28">
        <v>7726</v>
      </c>
      <c r="L30" s="28">
        <v>6726</v>
      </c>
      <c r="M30" s="28">
        <v>12487</v>
      </c>
      <c r="N30" s="28">
        <v>5708</v>
      </c>
      <c r="O30" s="28">
        <v>5708</v>
      </c>
      <c r="P30" s="28">
        <v>5708</v>
      </c>
      <c r="Q30" s="46">
        <v>5708</v>
      </c>
      <c r="R30" s="27"/>
    </row>
    <row r="31" spans="1:22">
      <c r="A31" t="s">
        <v>116</v>
      </c>
      <c r="B31" s="47"/>
      <c r="D31" s="27"/>
      <c r="E31" s="28"/>
      <c r="F31" s="28"/>
      <c r="G31" s="28"/>
      <c r="H31" s="28"/>
      <c r="I31" s="28"/>
      <c r="J31" s="31"/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46">
        <v>0</v>
      </c>
      <c r="R31" s="27"/>
      <c r="T31" s="12"/>
      <c r="U31" s="12"/>
    </row>
    <row r="32" spans="1:22">
      <c r="A32" t="s">
        <v>117</v>
      </c>
      <c r="B32" s="47"/>
      <c r="D32" s="27"/>
      <c r="E32" s="28"/>
      <c r="F32" s="28"/>
      <c r="G32" s="28"/>
      <c r="H32" s="28"/>
      <c r="I32" s="28"/>
      <c r="J32" s="31"/>
      <c r="K32" s="28">
        <v>0</v>
      </c>
      <c r="L32" s="28">
        <v>15000</v>
      </c>
      <c r="M32" s="28">
        <v>0</v>
      </c>
      <c r="N32" s="28">
        <v>0</v>
      </c>
      <c r="O32" s="28">
        <v>0</v>
      </c>
      <c r="P32" s="28">
        <v>0</v>
      </c>
      <c r="Q32" s="46">
        <v>0</v>
      </c>
      <c r="R32" s="27"/>
      <c r="T32" s="12"/>
      <c r="U32" s="12"/>
    </row>
    <row r="33" spans="1:22">
      <c r="A33" t="s">
        <v>118</v>
      </c>
      <c r="B33" s="47"/>
      <c r="D33" s="27"/>
      <c r="E33" s="28"/>
      <c r="F33" s="28"/>
      <c r="G33" s="28"/>
      <c r="H33" s="28"/>
      <c r="I33" s="28"/>
      <c r="J33" s="31"/>
      <c r="K33" s="28">
        <v>320</v>
      </c>
      <c r="L33" s="28">
        <v>0</v>
      </c>
      <c r="M33" s="28">
        <v>0</v>
      </c>
      <c r="N33" s="28">
        <v>0</v>
      </c>
      <c r="O33" s="28">
        <v>0</v>
      </c>
      <c r="P33" s="28">
        <v>120</v>
      </c>
      <c r="Q33" s="46">
        <v>0</v>
      </c>
      <c r="R33" s="27"/>
    </row>
    <row r="34" spans="1:22">
      <c r="A34" t="s">
        <v>40</v>
      </c>
      <c r="B34" s="47">
        <v>20255</v>
      </c>
      <c r="D34" s="27">
        <v>15255</v>
      </c>
      <c r="E34" s="28">
        <v>15255</v>
      </c>
      <c r="F34" s="28">
        <v>14255</v>
      </c>
      <c r="G34" s="28">
        <v>14255</v>
      </c>
      <c r="H34" s="28">
        <v>14255</v>
      </c>
      <c r="I34" s="28">
        <v>14255</v>
      </c>
      <c r="J34" s="31">
        <v>14255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46">
        <v>0</v>
      </c>
      <c r="R34" s="27"/>
    </row>
    <row r="35" spans="1:22">
      <c r="A35" t="s">
        <v>69</v>
      </c>
      <c r="B35" s="47">
        <v>425</v>
      </c>
      <c r="D35" s="42">
        <v>425</v>
      </c>
      <c r="E35" s="43">
        <v>425</v>
      </c>
      <c r="F35" s="43">
        <v>425</v>
      </c>
      <c r="G35" s="43">
        <v>425</v>
      </c>
      <c r="H35" s="43">
        <v>425</v>
      </c>
      <c r="I35" s="43">
        <v>425</v>
      </c>
      <c r="J35" s="51">
        <v>425</v>
      </c>
      <c r="K35" s="28">
        <v>1550</v>
      </c>
      <c r="L35" s="28">
        <v>575</v>
      </c>
      <c r="M35" s="28">
        <v>575</v>
      </c>
      <c r="N35" s="28">
        <v>575</v>
      </c>
      <c r="O35" s="28">
        <v>425</v>
      </c>
      <c r="P35" s="28">
        <v>425</v>
      </c>
      <c r="Q35" s="46">
        <v>1425</v>
      </c>
      <c r="R35" s="27"/>
    </row>
    <row r="36" spans="1:22">
      <c r="A36" t="s">
        <v>119</v>
      </c>
      <c r="B36" s="47"/>
      <c r="D36" s="27"/>
      <c r="E36" s="28"/>
      <c r="F36" s="28"/>
      <c r="G36" s="28"/>
      <c r="H36" s="28"/>
      <c r="I36" s="28"/>
      <c r="J36" s="32"/>
      <c r="K36" s="28">
        <v>1760</v>
      </c>
      <c r="L36" s="28">
        <v>1600</v>
      </c>
      <c r="M36" s="28">
        <v>1600</v>
      </c>
      <c r="N36" s="28">
        <v>1600</v>
      </c>
      <c r="O36" s="28">
        <v>1600</v>
      </c>
      <c r="P36" s="28">
        <v>1600</v>
      </c>
      <c r="Q36" s="46">
        <v>1600</v>
      </c>
      <c r="R36" s="27"/>
    </row>
    <row r="37" spans="1:22">
      <c r="A37" t="s">
        <v>120</v>
      </c>
      <c r="B37" s="47">
        <v>800</v>
      </c>
      <c r="D37" s="42">
        <v>800</v>
      </c>
      <c r="E37" s="43">
        <v>450</v>
      </c>
      <c r="F37" s="43">
        <v>350</v>
      </c>
      <c r="G37" s="43">
        <v>350</v>
      </c>
      <c r="H37" s="43">
        <v>350</v>
      </c>
      <c r="I37" s="43">
        <v>350</v>
      </c>
      <c r="J37" s="51">
        <v>350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2800</v>
      </c>
      <c r="Q37" s="46">
        <v>0</v>
      </c>
      <c r="R37" s="27"/>
    </row>
    <row r="38" spans="1:22">
      <c r="A38" t="s">
        <v>121</v>
      </c>
      <c r="B38" s="76"/>
      <c r="C38" s="33"/>
      <c r="D38" s="52"/>
      <c r="E38" s="53"/>
      <c r="F38" s="53"/>
      <c r="G38" s="53"/>
      <c r="H38" s="53"/>
      <c r="I38" s="53"/>
      <c r="J38" s="54"/>
      <c r="K38" s="53">
        <v>100</v>
      </c>
      <c r="L38" s="53">
        <v>100</v>
      </c>
      <c r="M38" s="53">
        <v>2100</v>
      </c>
      <c r="N38" s="53">
        <v>2100</v>
      </c>
      <c r="O38" s="53">
        <v>2100</v>
      </c>
      <c r="P38" s="53">
        <v>3100</v>
      </c>
      <c r="Q38" s="55">
        <v>100</v>
      </c>
      <c r="R38" s="27"/>
    </row>
    <row r="39" spans="1:22">
      <c r="D39" s="24"/>
      <c r="E39" s="24"/>
      <c r="F39" s="24"/>
      <c r="G39" s="24"/>
      <c r="H39" s="24"/>
      <c r="I39" s="24"/>
      <c r="J39" s="24"/>
      <c r="K39" s="30"/>
      <c r="L39" s="30"/>
      <c r="M39" s="30"/>
      <c r="N39" s="30"/>
      <c r="O39" s="30"/>
      <c r="P39" s="30"/>
      <c r="Q39" s="30"/>
      <c r="R39" s="24"/>
    </row>
    <row r="40" spans="1:22" ht="13.5" thickBot="1">
      <c r="A40" t="s">
        <v>48</v>
      </c>
      <c r="B40" s="77">
        <f>SUM(B6:B38)</f>
        <v>53289</v>
      </c>
      <c r="C40" s="78"/>
      <c r="D40" s="79">
        <f t="shared" ref="D40:Q40" si="0">SUM(D6:D38)</f>
        <v>48289</v>
      </c>
      <c r="E40" s="79">
        <f t="shared" si="0"/>
        <v>47939</v>
      </c>
      <c r="F40" s="79">
        <f t="shared" si="0"/>
        <v>46830</v>
      </c>
      <c r="G40" s="79">
        <f t="shared" si="0"/>
        <v>46830</v>
      </c>
      <c r="H40" s="79">
        <f t="shared" si="0"/>
        <v>46830</v>
      </c>
      <c r="I40" s="79">
        <f t="shared" si="0"/>
        <v>46830</v>
      </c>
      <c r="J40" s="79">
        <f t="shared" si="0"/>
        <v>46830</v>
      </c>
      <c r="K40" s="79">
        <f t="shared" si="0"/>
        <v>114674</v>
      </c>
      <c r="L40" s="79">
        <f t="shared" si="0"/>
        <v>103282</v>
      </c>
      <c r="M40" s="79">
        <f t="shared" si="0"/>
        <v>89275</v>
      </c>
      <c r="N40" s="79">
        <f t="shared" si="0"/>
        <v>70208</v>
      </c>
      <c r="O40" s="79">
        <f t="shared" si="0"/>
        <v>69478</v>
      </c>
      <c r="P40" s="79">
        <f t="shared" si="0"/>
        <v>71363</v>
      </c>
      <c r="Q40" s="80">
        <f t="shared" si="0"/>
        <v>62538</v>
      </c>
      <c r="R40" s="24"/>
      <c r="T40" s="14"/>
      <c r="U40" s="14"/>
      <c r="V40" s="14"/>
    </row>
    <row r="41" spans="1:22" ht="13.5" thickTop="1"/>
    <row r="42" spans="1:22">
      <c r="A42" t="s">
        <v>123</v>
      </c>
    </row>
  </sheetData>
  <mergeCells count="1">
    <mergeCell ref="K3:O3"/>
  </mergeCells>
  <pageMargins left="0.34" right="0.27" top="1" bottom="1" header="0.5" footer="0.5"/>
  <pageSetup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B1" zoomScale="75" workbookViewId="0">
      <selection activeCell="N5" sqref="N5"/>
    </sheetView>
  </sheetViews>
  <sheetFormatPr defaultRowHeight="12.75"/>
  <cols>
    <col min="1" max="1" width="43.140625" customWidth="1"/>
    <col min="2" max="2" width="10.140625" customWidth="1"/>
    <col min="3" max="3" width="10.28515625" customWidth="1"/>
    <col min="4" max="4" width="10.42578125" customWidth="1"/>
    <col min="5" max="5" width="1.7109375" customWidth="1"/>
    <col min="6" max="6" width="13.85546875" customWidth="1"/>
    <col min="7" max="7" width="1.85546875" customWidth="1"/>
    <col min="8" max="8" width="12.140625" customWidth="1"/>
    <col min="15" max="15" width="10.28515625" customWidth="1"/>
  </cols>
  <sheetData>
    <row r="1" spans="1:14" ht="18">
      <c r="A1" s="1" t="s">
        <v>91</v>
      </c>
    </row>
    <row r="2" spans="1:14" ht="51" customHeight="1">
      <c r="C2" s="87" t="s">
        <v>15</v>
      </c>
      <c r="D2" s="87"/>
      <c r="E2" s="7"/>
      <c r="F2" s="8" t="s">
        <v>70</v>
      </c>
      <c r="G2" s="6"/>
      <c r="H2" s="86" t="s">
        <v>71</v>
      </c>
      <c r="I2" s="86"/>
      <c r="J2" s="86"/>
      <c r="K2" s="86"/>
      <c r="L2" s="86"/>
      <c r="M2" s="33"/>
      <c r="N2" s="33"/>
    </row>
    <row r="3" spans="1:14" ht="26.25" thickBot="1">
      <c r="A3" s="5" t="s">
        <v>0</v>
      </c>
      <c r="B3" s="5" t="s">
        <v>1</v>
      </c>
      <c r="C3" s="73" t="s">
        <v>88</v>
      </c>
      <c r="D3" s="74" t="s">
        <v>89</v>
      </c>
      <c r="E3" s="61"/>
      <c r="G3" s="58"/>
      <c r="H3" s="37" t="s">
        <v>72</v>
      </c>
      <c r="I3" s="38" t="s">
        <v>74</v>
      </c>
      <c r="J3" s="38" t="s">
        <v>73</v>
      </c>
      <c r="K3" s="38" t="s">
        <v>75</v>
      </c>
      <c r="L3" s="38" t="s">
        <v>76</v>
      </c>
      <c r="M3" s="38" t="s">
        <v>77</v>
      </c>
      <c r="N3" s="72" t="s">
        <v>78</v>
      </c>
    </row>
    <row r="4" spans="1:14" ht="13.5" thickTop="1">
      <c r="A4" s="2" t="s">
        <v>92</v>
      </c>
      <c r="B4" s="2" t="s">
        <v>2</v>
      </c>
      <c r="C4" s="70">
        <v>1600</v>
      </c>
      <c r="D4" s="3">
        <v>1600</v>
      </c>
      <c r="E4" s="62"/>
      <c r="F4" s="4"/>
      <c r="G4" s="59"/>
      <c r="H4" s="64">
        <v>1600</v>
      </c>
      <c r="I4" s="64">
        <v>1600</v>
      </c>
      <c r="J4" s="64">
        <v>1600</v>
      </c>
      <c r="K4" s="64">
        <v>1600</v>
      </c>
      <c r="L4" s="64">
        <v>1600</v>
      </c>
      <c r="M4" s="64">
        <v>1600</v>
      </c>
      <c r="N4" s="65">
        <v>1600</v>
      </c>
    </row>
    <row r="5" spans="1:14">
      <c r="A5" s="2" t="s">
        <v>11</v>
      </c>
      <c r="B5" s="2" t="s">
        <v>2</v>
      </c>
      <c r="C5" s="70">
        <v>10782</v>
      </c>
      <c r="D5" s="3">
        <v>10782</v>
      </c>
      <c r="E5" s="62"/>
      <c r="F5" s="4"/>
      <c r="G5" s="59"/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7">
        <v>0</v>
      </c>
    </row>
    <row r="6" spans="1:14">
      <c r="A6" s="2" t="s">
        <v>93</v>
      </c>
      <c r="B6" s="2" t="s">
        <v>2</v>
      </c>
      <c r="C6" s="70">
        <v>1718</v>
      </c>
      <c r="D6" s="3">
        <v>1718</v>
      </c>
      <c r="E6" s="62"/>
      <c r="F6" s="4"/>
      <c r="G6" s="59"/>
      <c r="H6" s="64">
        <v>0</v>
      </c>
      <c r="I6" s="64">
        <v>190</v>
      </c>
      <c r="J6" s="64">
        <v>190</v>
      </c>
      <c r="K6" s="64">
        <v>190</v>
      </c>
      <c r="L6" s="64">
        <v>190</v>
      </c>
      <c r="M6" s="64">
        <v>190</v>
      </c>
      <c r="N6" s="65">
        <v>190</v>
      </c>
    </row>
    <row r="7" spans="1:14">
      <c r="A7" s="2" t="s">
        <v>16</v>
      </c>
      <c r="B7" s="2"/>
      <c r="C7" s="70">
        <v>98600</v>
      </c>
      <c r="D7" s="3">
        <v>98600</v>
      </c>
      <c r="E7" s="62"/>
      <c r="F7" s="4"/>
      <c r="G7" s="59"/>
      <c r="H7" s="64">
        <v>2000</v>
      </c>
      <c r="I7" s="64">
        <v>2500</v>
      </c>
      <c r="J7" s="64">
        <v>2500</v>
      </c>
      <c r="K7" s="64">
        <v>2500</v>
      </c>
      <c r="L7" s="64">
        <v>2500</v>
      </c>
      <c r="M7" s="64">
        <v>2500</v>
      </c>
      <c r="N7" s="65">
        <v>1000</v>
      </c>
    </row>
    <row r="8" spans="1:14">
      <c r="A8" s="2" t="s">
        <v>94</v>
      </c>
      <c r="B8" s="2"/>
      <c r="C8" s="70">
        <v>0</v>
      </c>
      <c r="D8" s="3">
        <v>0</v>
      </c>
      <c r="E8" s="62"/>
      <c r="F8" s="4"/>
      <c r="G8" s="59"/>
      <c r="H8" s="64">
        <v>7000</v>
      </c>
      <c r="I8" s="64">
        <v>6000</v>
      </c>
      <c r="J8" s="64">
        <v>12000</v>
      </c>
      <c r="K8" s="64">
        <v>5000</v>
      </c>
      <c r="L8" s="64">
        <v>5000</v>
      </c>
      <c r="M8" s="64">
        <v>5000</v>
      </c>
      <c r="N8" s="65">
        <v>5000</v>
      </c>
    </row>
    <row r="9" spans="1:14">
      <c r="A9" s="2" t="s">
        <v>95</v>
      </c>
      <c r="B9" s="2" t="s">
        <v>2</v>
      </c>
      <c r="C9" s="70">
        <v>36338</v>
      </c>
      <c r="D9" s="3">
        <v>36338</v>
      </c>
      <c r="E9" s="62"/>
      <c r="F9" s="4"/>
      <c r="G9" s="59"/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5">
        <v>0</v>
      </c>
    </row>
    <row r="10" spans="1:14">
      <c r="A10" s="2" t="s">
        <v>96</v>
      </c>
      <c r="B10" s="2"/>
      <c r="C10" s="70">
        <v>115</v>
      </c>
      <c r="D10" s="3">
        <v>115</v>
      </c>
      <c r="E10" s="62"/>
      <c r="F10" s="4"/>
      <c r="G10" s="59"/>
      <c r="H10" s="64">
        <v>10</v>
      </c>
      <c r="I10" s="64">
        <v>10</v>
      </c>
      <c r="J10" s="64">
        <v>9</v>
      </c>
      <c r="K10" s="64">
        <v>9</v>
      </c>
      <c r="L10" s="64">
        <v>9</v>
      </c>
      <c r="M10" s="64">
        <v>9</v>
      </c>
      <c r="N10" s="65">
        <v>9</v>
      </c>
    </row>
    <row r="11" spans="1:14">
      <c r="A11" s="2" t="s">
        <v>5</v>
      </c>
      <c r="B11" s="2" t="s">
        <v>2</v>
      </c>
      <c r="C11" s="70">
        <v>11100</v>
      </c>
      <c r="D11" s="3">
        <v>11100</v>
      </c>
      <c r="E11" s="62"/>
      <c r="F11" s="4"/>
      <c r="G11" s="59"/>
      <c r="H11" s="64">
        <v>157</v>
      </c>
      <c r="I11" s="64">
        <v>157</v>
      </c>
      <c r="J11" s="64">
        <v>2293</v>
      </c>
      <c r="K11" s="64">
        <v>2139</v>
      </c>
      <c r="L11" s="64">
        <v>2139</v>
      </c>
      <c r="M11" s="64">
        <v>139</v>
      </c>
      <c r="N11" s="65">
        <v>139</v>
      </c>
    </row>
    <row r="12" spans="1:14">
      <c r="A12" s="2" t="s">
        <v>8</v>
      </c>
      <c r="B12" s="2" t="s">
        <v>2</v>
      </c>
      <c r="C12" s="70">
        <v>153650</v>
      </c>
      <c r="D12" s="3">
        <v>153650</v>
      </c>
      <c r="E12" s="62"/>
      <c r="F12" s="4"/>
      <c r="G12" s="59"/>
      <c r="H12" s="64">
        <v>10000</v>
      </c>
      <c r="I12" s="64">
        <v>34500</v>
      </c>
      <c r="J12" s="64">
        <v>14500</v>
      </c>
      <c r="K12" s="64">
        <v>14500</v>
      </c>
      <c r="L12" s="64">
        <v>14500</v>
      </c>
      <c r="M12" s="64">
        <v>14500</v>
      </c>
      <c r="N12" s="65">
        <v>10000</v>
      </c>
    </row>
    <row r="13" spans="1:14">
      <c r="A13" s="2" t="s">
        <v>3</v>
      </c>
      <c r="B13" s="2" t="s">
        <v>2</v>
      </c>
      <c r="C13" s="70">
        <v>166941</v>
      </c>
      <c r="D13" s="3">
        <v>166941</v>
      </c>
      <c r="E13" s="62"/>
      <c r="F13" s="4"/>
      <c r="G13" s="59"/>
      <c r="H13" s="64">
        <v>700</v>
      </c>
      <c r="I13" s="64">
        <v>10250</v>
      </c>
      <c r="J13" s="64">
        <v>5150</v>
      </c>
      <c r="K13" s="64">
        <v>150</v>
      </c>
      <c r="L13" s="64">
        <v>150</v>
      </c>
      <c r="M13" s="64">
        <v>125</v>
      </c>
      <c r="N13" s="65">
        <v>4685</v>
      </c>
    </row>
    <row r="14" spans="1:14">
      <c r="A14" s="2" t="s">
        <v>4</v>
      </c>
      <c r="B14" s="2" t="s">
        <v>2</v>
      </c>
      <c r="C14" s="70">
        <v>5785</v>
      </c>
      <c r="D14" s="3">
        <v>5785</v>
      </c>
      <c r="E14" s="62"/>
      <c r="F14" s="4"/>
      <c r="G14" s="59"/>
      <c r="H14" s="64">
        <v>0</v>
      </c>
      <c r="I14" s="64">
        <v>200</v>
      </c>
      <c r="J14" s="64">
        <v>233</v>
      </c>
      <c r="K14" s="64">
        <v>320</v>
      </c>
      <c r="L14" s="64">
        <v>465</v>
      </c>
      <c r="M14" s="64">
        <v>750</v>
      </c>
      <c r="N14" s="65">
        <v>0</v>
      </c>
    </row>
    <row r="15" spans="1:14">
      <c r="A15" s="2" t="s">
        <v>10</v>
      </c>
      <c r="B15" s="2" t="s">
        <v>2</v>
      </c>
      <c r="C15" s="70">
        <v>186058</v>
      </c>
      <c r="D15" s="3">
        <v>186058</v>
      </c>
      <c r="E15" s="62"/>
      <c r="F15" s="4">
        <v>31800</v>
      </c>
      <c r="G15" s="59"/>
      <c r="H15" s="66">
        <v>81800</v>
      </c>
      <c r="I15" s="66">
        <v>31800</v>
      </c>
      <c r="J15" s="66">
        <v>31800</v>
      </c>
      <c r="K15" s="66">
        <v>31800</v>
      </c>
      <c r="L15" s="66">
        <v>31800</v>
      </c>
      <c r="M15" s="66">
        <v>31800</v>
      </c>
      <c r="N15" s="67">
        <v>31800</v>
      </c>
    </row>
    <row r="16" spans="1:14">
      <c r="A16" s="2" t="s">
        <v>13</v>
      </c>
      <c r="B16" s="2" t="s">
        <v>2</v>
      </c>
      <c r="C16" s="70">
        <v>42200</v>
      </c>
      <c r="D16" s="3">
        <v>42200</v>
      </c>
      <c r="E16" s="62"/>
      <c r="F16" s="4">
        <v>16489</v>
      </c>
      <c r="G16" s="59"/>
      <c r="H16" s="64">
        <v>950</v>
      </c>
      <c r="I16" s="64">
        <v>950</v>
      </c>
      <c r="J16" s="64">
        <v>950</v>
      </c>
      <c r="K16" s="64">
        <v>950</v>
      </c>
      <c r="L16" s="64">
        <v>950</v>
      </c>
      <c r="M16" s="64">
        <v>950</v>
      </c>
      <c r="N16" s="65">
        <v>950</v>
      </c>
    </row>
    <row r="17" spans="1:15">
      <c r="A17" s="2" t="s">
        <v>12</v>
      </c>
      <c r="B17" s="2" t="s">
        <v>2</v>
      </c>
      <c r="C17" s="70">
        <v>217915</v>
      </c>
      <c r="D17" s="3">
        <v>217915</v>
      </c>
      <c r="E17" s="62"/>
      <c r="F17" s="4"/>
      <c r="G17" s="59"/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5">
        <v>0</v>
      </c>
    </row>
    <row r="18" spans="1:15">
      <c r="A18" s="2" t="s">
        <v>9</v>
      </c>
      <c r="B18" s="2" t="s">
        <v>2</v>
      </c>
      <c r="C18" s="70">
        <v>118</v>
      </c>
      <c r="D18" s="3">
        <v>118</v>
      </c>
      <c r="E18" s="62"/>
      <c r="F18" s="4"/>
      <c r="G18" s="59"/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5">
        <v>125</v>
      </c>
    </row>
    <row r="19" spans="1:15">
      <c r="A19" s="2" t="s">
        <v>7</v>
      </c>
      <c r="B19" s="2" t="s">
        <v>2</v>
      </c>
      <c r="C19" s="70">
        <v>18000</v>
      </c>
      <c r="D19" s="3">
        <v>16200</v>
      </c>
      <c r="E19" s="62"/>
      <c r="F19" s="4"/>
      <c r="G19" s="59"/>
      <c r="H19" s="64">
        <v>77</v>
      </c>
      <c r="I19" s="64">
        <v>5000</v>
      </c>
      <c r="J19" s="64">
        <v>0</v>
      </c>
      <c r="K19" s="64">
        <v>0</v>
      </c>
      <c r="L19" s="64">
        <v>0</v>
      </c>
      <c r="M19" s="64">
        <v>0</v>
      </c>
      <c r="N19" s="65">
        <v>0</v>
      </c>
    </row>
    <row r="20" spans="1:15">
      <c r="A20" s="2" t="s">
        <v>6</v>
      </c>
      <c r="B20" s="2" t="s">
        <v>2</v>
      </c>
      <c r="C20" s="70">
        <v>136715</v>
      </c>
      <c r="D20" s="3">
        <v>306715</v>
      </c>
      <c r="E20" s="62"/>
      <c r="F20" s="4">
        <v>5000</v>
      </c>
      <c r="G20" s="59"/>
      <c r="H20" s="64">
        <v>1800</v>
      </c>
      <c r="I20" s="64">
        <v>1800</v>
      </c>
      <c r="J20" s="64">
        <v>1800</v>
      </c>
      <c r="K20" s="64">
        <v>1800</v>
      </c>
      <c r="L20" s="64">
        <v>1800</v>
      </c>
      <c r="M20" s="64">
        <v>1800</v>
      </c>
      <c r="N20" s="65">
        <v>1800</v>
      </c>
    </row>
    <row r="21" spans="1:15">
      <c r="A21" s="2" t="s">
        <v>87</v>
      </c>
      <c r="B21" s="2"/>
      <c r="C21" s="70">
        <v>25000</v>
      </c>
      <c r="D21" s="3">
        <v>25000</v>
      </c>
      <c r="E21" s="62"/>
      <c r="F21" s="4"/>
      <c r="G21" s="59"/>
      <c r="H21" s="64">
        <v>7000</v>
      </c>
      <c r="I21" s="64">
        <v>6000</v>
      </c>
      <c r="J21" s="64">
        <v>12000</v>
      </c>
      <c r="K21" s="64">
        <v>5000</v>
      </c>
      <c r="L21" s="64">
        <v>5000</v>
      </c>
      <c r="M21" s="64">
        <v>5000</v>
      </c>
      <c r="N21" s="65">
        <v>5000</v>
      </c>
    </row>
    <row r="22" spans="1:15">
      <c r="A22" s="2" t="s">
        <v>97</v>
      </c>
      <c r="B22" s="2" t="s">
        <v>2</v>
      </c>
      <c r="C22" s="70">
        <v>150</v>
      </c>
      <c r="D22" s="3">
        <v>150</v>
      </c>
      <c r="E22" s="62"/>
      <c r="F22" s="4"/>
      <c r="G22" s="59"/>
      <c r="H22" s="64">
        <v>0</v>
      </c>
      <c r="I22" s="64">
        <v>2000</v>
      </c>
      <c r="J22" s="64">
        <v>2000</v>
      </c>
      <c r="K22" s="64">
        <v>2000</v>
      </c>
      <c r="L22" s="64">
        <v>2000</v>
      </c>
      <c r="M22" s="64">
        <v>2000</v>
      </c>
      <c r="N22" s="65">
        <v>0</v>
      </c>
    </row>
    <row r="23" spans="1:15">
      <c r="A23" s="2" t="s">
        <v>98</v>
      </c>
      <c r="B23" s="2" t="s">
        <v>2</v>
      </c>
      <c r="C23" s="70">
        <v>299</v>
      </c>
      <c r="D23" s="3">
        <v>299</v>
      </c>
      <c r="E23" s="62"/>
      <c r="F23" s="4"/>
      <c r="G23" s="59"/>
      <c r="H23" s="64">
        <v>0</v>
      </c>
      <c r="I23" s="64">
        <v>0</v>
      </c>
      <c r="J23" s="64">
        <v>0</v>
      </c>
      <c r="K23" s="64">
        <v>0</v>
      </c>
      <c r="L23" s="64">
        <v>100</v>
      </c>
      <c r="M23" s="64">
        <v>0</v>
      </c>
      <c r="N23" s="65">
        <v>0</v>
      </c>
    </row>
    <row r="24" spans="1:15">
      <c r="A24" s="2" t="s">
        <v>99</v>
      </c>
      <c r="B24" s="2" t="s">
        <v>2</v>
      </c>
      <c r="C24" s="70">
        <v>160</v>
      </c>
      <c r="D24" s="3">
        <v>160</v>
      </c>
      <c r="E24" s="62"/>
      <c r="F24" s="4"/>
      <c r="G24" s="59"/>
      <c r="H24" s="11">
        <v>0</v>
      </c>
      <c r="I24" s="11">
        <v>0</v>
      </c>
      <c r="J24" s="11">
        <v>0</v>
      </c>
      <c r="K24" s="11">
        <v>0</v>
      </c>
      <c r="L24" s="11">
        <v>100</v>
      </c>
      <c r="M24" s="64">
        <v>0</v>
      </c>
      <c r="N24" s="65">
        <v>0</v>
      </c>
    </row>
    <row r="25" spans="1:15">
      <c r="A25" s="2" t="s">
        <v>100</v>
      </c>
      <c r="B25" s="2" t="s">
        <v>2</v>
      </c>
      <c r="C25" s="70">
        <v>1020</v>
      </c>
      <c r="D25" s="3">
        <v>1020</v>
      </c>
      <c r="E25" s="62"/>
      <c r="F25" s="4"/>
      <c r="G25" s="59"/>
      <c r="H25" s="64">
        <v>250</v>
      </c>
      <c r="I25" s="64">
        <v>250</v>
      </c>
      <c r="J25" s="64">
        <v>250</v>
      </c>
      <c r="K25" s="64">
        <v>250</v>
      </c>
      <c r="L25" s="64">
        <v>250</v>
      </c>
      <c r="M25" s="64">
        <v>250</v>
      </c>
      <c r="N25" s="65">
        <v>250</v>
      </c>
    </row>
    <row r="26" spans="1:15">
      <c r="A26" s="2" t="s">
        <v>17</v>
      </c>
      <c r="B26" s="2"/>
      <c r="C26" s="70">
        <v>0</v>
      </c>
      <c r="D26" s="3">
        <v>0</v>
      </c>
      <c r="E26" s="62"/>
      <c r="F26" s="4"/>
      <c r="G26" s="59"/>
      <c r="H26" s="66">
        <v>1330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7">
        <v>0</v>
      </c>
    </row>
    <row r="27" spans="1:15">
      <c r="A27" s="2" t="s">
        <v>67</v>
      </c>
      <c r="B27" s="2"/>
      <c r="C27" s="56">
        <v>76259</v>
      </c>
      <c r="D27" s="56">
        <v>76259</v>
      </c>
      <c r="E27" s="63"/>
      <c r="F27" s="57"/>
      <c r="G27" s="60"/>
      <c r="H27" s="68">
        <v>0</v>
      </c>
      <c r="I27" s="68">
        <v>0</v>
      </c>
      <c r="J27" s="68">
        <v>2000</v>
      </c>
      <c r="K27" s="68">
        <v>2000</v>
      </c>
      <c r="L27" s="68">
        <v>2000</v>
      </c>
      <c r="M27" s="68">
        <v>5800</v>
      </c>
      <c r="N27" s="69">
        <v>0</v>
      </c>
    </row>
    <row r="28" spans="1:15">
      <c r="F28" s="4"/>
      <c r="G28" s="4"/>
      <c r="H28" s="64"/>
      <c r="I28" s="64"/>
      <c r="J28" s="64"/>
      <c r="K28" s="64"/>
      <c r="L28" s="64"/>
      <c r="M28" s="11"/>
      <c r="N28" s="11"/>
    </row>
    <row r="29" spans="1:15" ht="13.5" thickBot="1">
      <c r="A29" t="s">
        <v>14</v>
      </c>
      <c r="C29" s="81">
        <f>SUM(C4:C27)</f>
        <v>1190523</v>
      </c>
      <c r="D29" s="82">
        <f>SUM(D4:D27)</f>
        <v>1358723</v>
      </c>
      <c r="E29" s="82"/>
      <c r="F29" s="82">
        <f>SUM(F4:F27)</f>
        <v>53289</v>
      </c>
      <c r="G29" s="82"/>
      <c r="H29" s="83">
        <f>SUM(H4:H28)</f>
        <v>114674</v>
      </c>
      <c r="I29" s="83">
        <f>SUM(I4:I28)</f>
        <v>103207</v>
      </c>
      <c r="J29" s="83">
        <f>SUM(J4:J27)</f>
        <v>89275</v>
      </c>
      <c r="K29" s="83">
        <f>SUM(K4:K27)</f>
        <v>70208</v>
      </c>
      <c r="L29" s="83">
        <f>SUM(L4:L27)</f>
        <v>70553</v>
      </c>
      <c r="M29" s="83">
        <f>SUM(M4:M27)</f>
        <v>72413</v>
      </c>
      <c r="N29" s="84">
        <f>SUM(N4:N27)</f>
        <v>62548</v>
      </c>
      <c r="O29" s="4"/>
    </row>
    <row r="30" spans="1:15" ht="13.5" thickTop="1"/>
  </sheetData>
  <mergeCells count="2">
    <mergeCell ref="C2:D2"/>
    <mergeCell ref="H2:L2"/>
  </mergeCells>
  <pageMargins left="0.41" right="0.33" top="0.49" bottom="0.39" header="0.32" footer="0.26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2.75"/>
  <cols>
    <col min="1" max="1" width="40.7109375" customWidth="1"/>
    <col min="2" max="2" width="90.7109375" customWidth="1"/>
  </cols>
  <sheetData>
    <row r="1" spans="1:2">
      <c r="A1" s="17" t="s">
        <v>52</v>
      </c>
      <c r="B1" s="18" t="s">
        <v>53</v>
      </c>
    </row>
    <row r="2" spans="1:2">
      <c r="A2" s="17" t="s">
        <v>54</v>
      </c>
      <c r="B2" s="18" t="s">
        <v>65</v>
      </c>
    </row>
    <row r="3" spans="1:2">
      <c r="A3" s="17" t="s">
        <v>55</v>
      </c>
      <c r="B3" s="18" t="str">
        <f ca="1">CONCATENATE("Curr_CR_Report",TEXT(NOW(),"mmddyyyy"),".xls")</f>
        <v>Curr_CR_Report09042014.xls</v>
      </c>
    </row>
    <row r="4" spans="1:2">
      <c r="A4" s="17" t="s">
        <v>56</v>
      </c>
      <c r="B4" s="18" t="s">
        <v>66</v>
      </c>
    </row>
    <row r="5" spans="1:2">
      <c r="A5" s="17" t="s">
        <v>57</v>
      </c>
      <c r="B5" s="18" t="s">
        <v>58</v>
      </c>
    </row>
    <row r="6" spans="1:2">
      <c r="A6" s="17" t="s">
        <v>59</v>
      </c>
      <c r="B6" s="18" t="s">
        <v>65</v>
      </c>
    </row>
    <row r="7" spans="1:2">
      <c r="A7" s="17" t="s">
        <v>60</v>
      </c>
      <c r="B7" s="18" t="str">
        <f ca="1">CONCATENATE("Curr_CR_Report",TEXT(NOW(),"mmddyyyy"),".pdf")</f>
        <v>Curr_CR_Report09042014.pdf</v>
      </c>
    </row>
    <row r="8" spans="1:2">
      <c r="A8" s="17" t="s">
        <v>61</v>
      </c>
      <c r="B8" s="18" t="s">
        <v>66</v>
      </c>
    </row>
    <row r="9" spans="1:2">
      <c r="A9" s="19"/>
      <c r="B9" s="19"/>
    </row>
    <row r="10" spans="1:2">
      <c r="A10" s="20" t="s">
        <v>62</v>
      </c>
      <c r="B10" s="21"/>
    </row>
    <row r="11" spans="1:2">
      <c r="A11" s="22"/>
      <c r="B11" s="22"/>
    </row>
    <row r="12" spans="1:2">
      <c r="A12" s="23" t="s">
        <v>63</v>
      </c>
      <c r="B12" s="22"/>
    </row>
    <row r="13" spans="1:2">
      <c r="A13" t="s">
        <v>64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of Shippers for Deals</vt:lpstr>
      <vt:lpstr>Releases by Acquirer</vt:lpstr>
      <vt:lpstr>Releases by Releaser</vt:lpstr>
      <vt:lpstr>properties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2001-01-30T21:20:04Z</cp:lastPrinted>
  <dcterms:created xsi:type="dcterms:W3CDTF">2000-07-27T19:32:38Z</dcterms:created>
  <dcterms:modified xsi:type="dcterms:W3CDTF">2014-09-04T08:21:47Z</dcterms:modified>
</cp:coreProperties>
</file>