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9345"/>
  </bookViews>
  <sheets>
    <sheet name="FOEX" sheetId="1" r:id="rId1"/>
    <sheet name="Sheet2" sheetId="4" r:id="rId2"/>
    <sheet name="Sheet3" sheetId="332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J5" i="1" l="1"/>
  <c r="K5" i="1"/>
  <c r="E6" i="1"/>
  <c r="G6" i="1"/>
  <c r="J6" i="1"/>
  <c r="K6" i="1"/>
  <c r="E7" i="1"/>
  <c r="G7" i="1"/>
  <c r="J7" i="1"/>
  <c r="K7" i="1"/>
  <c r="E8" i="1"/>
  <c r="G8" i="1"/>
  <c r="J8" i="1"/>
  <c r="K8" i="1"/>
  <c r="E9" i="1"/>
  <c r="G9" i="1"/>
  <c r="E10" i="1"/>
  <c r="G10" i="1"/>
  <c r="E11" i="1"/>
  <c r="G11" i="1"/>
  <c r="E12" i="1"/>
  <c r="G12" i="1"/>
  <c r="E13" i="1"/>
  <c r="G13" i="1"/>
  <c r="E14" i="1"/>
  <c r="G14" i="1"/>
  <c r="E15" i="1"/>
  <c r="G15" i="1"/>
  <c r="E16" i="1"/>
  <c r="G16" i="1"/>
  <c r="E17" i="1"/>
  <c r="G17" i="1"/>
  <c r="E18" i="1"/>
  <c r="G18" i="1"/>
  <c r="E19" i="1"/>
  <c r="G19" i="1"/>
</calcChain>
</file>

<file path=xl/sharedStrings.xml><?xml version="1.0" encoding="utf-8"?>
<sst xmlns="http://schemas.openxmlformats.org/spreadsheetml/2006/main" count="14" uniqueCount="13">
  <si>
    <t>Date</t>
  </si>
  <si>
    <t>NBSK</t>
  </si>
  <si>
    <t>BHKP</t>
  </si>
  <si>
    <t>% Change</t>
  </si>
  <si>
    <t>Month</t>
  </si>
  <si>
    <t>NBSK avg</t>
  </si>
  <si>
    <t>April</t>
  </si>
  <si>
    <t>May</t>
  </si>
  <si>
    <t>June</t>
  </si>
  <si>
    <t>July</t>
  </si>
  <si>
    <t>source: Foex.fi</t>
  </si>
  <si>
    <t>Prepared by: EIM Fundamentals</t>
  </si>
  <si>
    <t>BHKP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</si>
</sst>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0"/>
      <name val="Arial"/>
    </font>
    <font>
      <i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15" fontId="0" fillId="3" borderId="4" xfId="0" applyNumberFormat="1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4" xfId="0" applyFill="1" applyBorder="1"/>
    <xf numFmtId="15" fontId="0" fillId="3" borderId="7" xfId="0" applyNumberFormat="1" applyFill="1" applyBorder="1"/>
    <xf numFmtId="0" fontId="0" fillId="3" borderId="0" xfId="0" applyFill="1" applyBorder="1"/>
    <xf numFmtId="10" fontId="0" fillId="3" borderId="0" xfId="1" applyNumberFormat="1" applyFont="1" applyFill="1" applyBorder="1"/>
    <xf numFmtId="10" fontId="0" fillId="3" borderId="8" xfId="1" applyNumberFormat="1" applyFont="1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15" fontId="0" fillId="3" borderId="9" xfId="0" applyNumberFormat="1" applyFill="1" applyBorder="1"/>
    <xf numFmtId="10" fontId="0" fillId="3" borderId="10" xfId="1" applyNumberFormat="1" applyFont="1" applyFill="1" applyBorder="1"/>
    <xf numFmtId="10" fontId="0" fillId="3" borderId="11" xfId="1" applyNumberFormat="1" applyFont="1" applyFill="1" applyBorder="1"/>
    <xf numFmtId="0" fontId="2" fillId="0" borderId="0" xfId="0" applyFont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FOEX Index for NBSK &amp; BHKP in $US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'[1]FOEX Index'!$B$3:$B$15</c:f>
              <c:strCache>
                <c:ptCount val="13"/>
                <c:pt idx="0">
                  <c:v>Date</c:v>
                </c:pt>
                <c:pt idx="1">
                  <c:v>16-Sep-96</c:v>
                </c:pt>
                <c:pt idx="2">
                  <c:v>23-Sep-96</c:v>
                </c:pt>
                <c:pt idx="3">
                  <c:v>30-Sep-96</c:v>
                </c:pt>
                <c:pt idx="4">
                  <c:v>7-Oct-96</c:v>
                </c:pt>
                <c:pt idx="5">
                  <c:v>14-Oct-96</c:v>
                </c:pt>
                <c:pt idx="6">
                  <c:v>21-Oct-96</c:v>
                </c:pt>
                <c:pt idx="7">
                  <c:v>28-Oct-96</c:v>
                </c:pt>
                <c:pt idx="8">
                  <c:v>4-Nov-96</c:v>
                </c:pt>
                <c:pt idx="9">
                  <c:v>11-Nov-96</c:v>
                </c:pt>
                <c:pt idx="10">
                  <c:v>18-Nov-96</c:v>
                </c:pt>
                <c:pt idx="11">
                  <c:v>25-Nov-96</c:v>
                </c:pt>
                <c:pt idx="12">
                  <c:v>2-Dec-96</c:v>
                </c:pt>
              </c:strCache>
            </c:strRef>
          </c:cat>
          <c:val>
            <c:numRef>
              <c:f>'[1]FOEX Index'!$C$3:$C$15</c:f>
              <c:numCache>
                <c:formatCode>General</c:formatCode>
                <c:ptCount val="13"/>
                <c:pt idx="0">
                  <c:v>0</c:v>
                </c:pt>
                <c:pt idx="1">
                  <c:v>563.04</c:v>
                </c:pt>
                <c:pt idx="2">
                  <c:v>558.57000000000005</c:v>
                </c:pt>
                <c:pt idx="3">
                  <c:v>564.79</c:v>
                </c:pt>
                <c:pt idx="4">
                  <c:v>568.1</c:v>
                </c:pt>
                <c:pt idx="5">
                  <c:v>568.26</c:v>
                </c:pt>
                <c:pt idx="6">
                  <c:v>565.5</c:v>
                </c:pt>
                <c:pt idx="7">
                  <c:v>565.86</c:v>
                </c:pt>
                <c:pt idx="8">
                  <c:v>567.65</c:v>
                </c:pt>
                <c:pt idx="9">
                  <c:v>564.83000000000004</c:v>
                </c:pt>
                <c:pt idx="10">
                  <c:v>564.62</c:v>
                </c:pt>
                <c:pt idx="11">
                  <c:v>561.07000000000005</c:v>
                </c:pt>
                <c:pt idx="12">
                  <c:v>560.36</c:v>
                </c:pt>
              </c:numCache>
            </c:numRef>
          </c:val>
          <c:smooth val="0"/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'[1]FOEX Index'!$B$3:$B$15</c:f>
              <c:strCache>
                <c:ptCount val="13"/>
                <c:pt idx="0">
                  <c:v>Date</c:v>
                </c:pt>
                <c:pt idx="1">
                  <c:v>16-Sep-96</c:v>
                </c:pt>
                <c:pt idx="2">
                  <c:v>23-Sep-96</c:v>
                </c:pt>
                <c:pt idx="3">
                  <c:v>30-Sep-96</c:v>
                </c:pt>
                <c:pt idx="4">
                  <c:v>7-Oct-96</c:v>
                </c:pt>
                <c:pt idx="5">
                  <c:v>14-Oct-96</c:v>
                </c:pt>
                <c:pt idx="6">
                  <c:v>21-Oct-96</c:v>
                </c:pt>
                <c:pt idx="7">
                  <c:v>28-Oct-96</c:v>
                </c:pt>
                <c:pt idx="8">
                  <c:v>4-Nov-96</c:v>
                </c:pt>
                <c:pt idx="9">
                  <c:v>11-Nov-96</c:v>
                </c:pt>
                <c:pt idx="10">
                  <c:v>18-Nov-96</c:v>
                </c:pt>
                <c:pt idx="11">
                  <c:v>25-Nov-96</c:v>
                </c:pt>
                <c:pt idx="12">
                  <c:v>2-Dec-96</c:v>
                </c:pt>
              </c:strCache>
            </c:strRef>
          </c:cat>
          <c:val>
            <c:numRef>
              <c:f>'[1]FOEX Index'!$E$3:$E$15</c:f>
              <c:numCache>
                <c:formatCode>General</c:formatCode>
                <c:ptCount val="13"/>
                <c:pt idx="0">
                  <c:v>0</c:v>
                </c:pt>
                <c:pt idx="3">
                  <c:v>562.13333333333333</c:v>
                </c:pt>
                <c:pt idx="7">
                  <c:v>566.93000000000006</c:v>
                </c:pt>
                <c:pt idx="11">
                  <c:v>564.54250000000002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50736"/>
        <c:axId val="148151296"/>
      </c:lineChart>
      <c:dateAx>
        <c:axId val="148150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151296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48151296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$/mton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150736"/>
        <c:crosses val="autoZero"/>
        <c:crossBetween val="between"/>
        <c:majorUnit val="3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FOEX Index for NBSK &amp; BHKP in $US</a:t>
            </a:r>
          </a:p>
        </c:rich>
      </c:tx>
      <c:layout>
        <c:manualLayout>
          <c:xMode val="edge"/>
          <c:yMode val="edge"/>
          <c:x val="0.14228470836664381"/>
          <c:y val="3.20855614973262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25262855068395"/>
          <c:y val="0.20855614973262032"/>
          <c:w val="0.8076160207289782"/>
          <c:h val="0.57486631016042777"/>
        </c:manualLayout>
      </c:layout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FOEX!$C$5:$C$19</c:f>
              <c:numCache>
                <c:formatCode>d\-mmm\-yy</c:formatCode>
                <c:ptCount val="15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</c:numCache>
            </c:numRef>
          </c:cat>
          <c:val>
            <c:numRef>
              <c:f>FOEX!$D$5:$D$19</c:f>
              <c:numCache>
                <c:formatCode>General</c:formatCode>
                <c:ptCount val="15"/>
                <c:pt idx="0">
                  <c:v>586.53</c:v>
                </c:pt>
                <c:pt idx="1">
                  <c:v>580.41999999999996</c:v>
                </c:pt>
                <c:pt idx="2">
                  <c:v>577.98</c:v>
                </c:pt>
                <c:pt idx="3">
                  <c:v>572.04</c:v>
                </c:pt>
                <c:pt idx="4">
                  <c:v>560.19000000000005</c:v>
                </c:pt>
                <c:pt idx="5">
                  <c:v>545.22</c:v>
                </c:pt>
                <c:pt idx="6">
                  <c:v>540.19000000000005</c:v>
                </c:pt>
                <c:pt idx="7">
                  <c:v>536.63</c:v>
                </c:pt>
                <c:pt idx="8">
                  <c:v>519.9</c:v>
                </c:pt>
                <c:pt idx="9">
                  <c:v>515.5</c:v>
                </c:pt>
                <c:pt idx="10">
                  <c:v>511.5</c:v>
                </c:pt>
                <c:pt idx="11">
                  <c:v>499.55</c:v>
                </c:pt>
                <c:pt idx="12">
                  <c:v>490.85</c:v>
                </c:pt>
                <c:pt idx="13">
                  <c:v>478.91</c:v>
                </c:pt>
                <c:pt idx="14">
                  <c:v>477.27</c:v>
                </c:pt>
              </c:numCache>
            </c:numRef>
          </c:val>
          <c:smooth val="0"/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FOEX!$C$5:$C$19</c:f>
              <c:numCache>
                <c:formatCode>d\-mmm\-yy</c:formatCode>
                <c:ptCount val="15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</c:numCache>
            </c:numRef>
          </c:cat>
          <c:val>
            <c:numRef>
              <c:f>FOEX!$F$5:$F$19</c:f>
              <c:numCache>
                <c:formatCode>General</c:formatCode>
                <c:ptCount val="15"/>
                <c:pt idx="0">
                  <c:v>543.41999999999996</c:v>
                </c:pt>
                <c:pt idx="1">
                  <c:v>536.53</c:v>
                </c:pt>
                <c:pt idx="2">
                  <c:v>524.57000000000005</c:v>
                </c:pt>
                <c:pt idx="3">
                  <c:v>512.04999999999995</c:v>
                </c:pt>
                <c:pt idx="4">
                  <c:v>497.16</c:v>
                </c:pt>
                <c:pt idx="5">
                  <c:v>490.16</c:v>
                </c:pt>
                <c:pt idx="6">
                  <c:v>477.39</c:v>
                </c:pt>
                <c:pt idx="7">
                  <c:v>465.59</c:v>
                </c:pt>
                <c:pt idx="8">
                  <c:v>456.26</c:v>
                </c:pt>
                <c:pt idx="9">
                  <c:v>450.7</c:v>
                </c:pt>
                <c:pt idx="10">
                  <c:v>440.86</c:v>
                </c:pt>
                <c:pt idx="11">
                  <c:v>422.03</c:v>
                </c:pt>
                <c:pt idx="12">
                  <c:v>411.92</c:v>
                </c:pt>
                <c:pt idx="13">
                  <c:v>408.25</c:v>
                </c:pt>
                <c:pt idx="14">
                  <c:v>408.5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52704"/>
        <c:axId val="150802368"/>
      </c:lineChart>
      <c:dateAx>
        <c:axId val="145952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91182453953271736"/>
              <c:y val="0.82887700534759357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802368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50802368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$/mton</a:t>
                </a:r>
              </a:p>
            </c:rich>
          </c:tx>
          <c:layout>
            <c:manualLayout>
              <c:xMode val="edge"/>
              <c:yMode val="edge"/>
              <c:x val="1.0020049884974916E-2"/>
              <c:y val="0.417112299465240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952704"/>
        <c:crosses val="autoZero"/>
        <c:crossBetween val="between"/>
        <c:majorUnit val="3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19050</xdr:rowOff>
    </xdr:from>
    <xdr:to>
      <xdr:col>0</xdr:col>
      <xdr:colOff>0</xdr:colOff>
      <xdr:row>42</xdr:row>
      <xdr:rowOff>19050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333375</xdr:colOff>
      <xdr:row>20</xdr:row>
      <xdr:rowOff>19050</xdr:rowOff>
    </xdr:from>
    <xdr:to>
      <xdr:col>8</xdr:col>
      <xdr:colOff>409575</xdr:colOff>
      <xdr:row>42</xdr:row>
      <xdr:rowOff>19050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0.38101</cdr:x>
      <cdr:y>0.08074</cdr:y>
    </cdr:from>
    <cdr:to>
      <cdr:x>0.67468</cdr:x>
      <cdr:y>0.11286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2617" y="291556"/>
          <a:ext cx="215384" cy="11472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0.49978</cdr:x>
      <cdr:y>0.2243</cdr:y>
    </cdr:from>
    <cdr:to>
      <cdr:x>0.5285</cdr:x>
      <cdr:y>0.28246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9728" y="804358"/>
          <a:ext cx="21060" cy="20772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</a:p>
        <a:p xmlns:a="http://schemas.openxmlformats.org/drawingml/2006/main">
          <a:pPr algn="l" rtl="0">
            <a:defRPr sz="1000"/>
          </a:pPr>
          <a:endParaRPr lang="en-US" sz="1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175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175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0.49978</cdr:x>
      <cdr:y>0.41581</cdr:y>
    </cdr:from>
    <cdr:to>
      <cdr:x>0.52937</cdr:x>
      <cdr:y>0.48248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9728" y="1488384"/>
          <a:ext cx="21698" cy="23814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" b="0" i="0" u="none" strike="noStrike" baseline="0">
              <a:solidFill>
                <a:srgbClr val="000000"/>
              </a:solidFill>
              <a:latin typeface="Arial"/>
              <a:cs typeface="Arial"/>
            </a:rPr>
            <a:t>NBHK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0.26039</cdr:x>
      <cdr:y>0.11188</cdr:y>
    </cdr:from>
    <cdr:to>
      <cdr:x>0.83026</cdr:x>
      <cdr:y>0.15885</cdr:y>
    </cdr:to>
    <cdr:sp macro="" textlink="">
      <cdr:nvSpPr>
        <cdr:cNvPr id="409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3282" y="402808"/>
          <a:ext cx="2714006" cy="1677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0.45223</cdr:x>
      <cdr:y>0.31458</cdr:y>
    </cdr:from>
    <cdr:to>
      <cdr:x>0.5272</cdr:x>
      <cdr:y>0.37541</cdr:y>
    </cdr:to>
    <cdr:sp macro="" textlink="">
      <cdr:nvSpPr>
        <cdr:cNvPr id="409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56897" y="1126815"/>
          <a:ext cx="357044" cy="2172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</a:p>
        <a:p xmlns:a="http://schemas.openxmlformats.org/drawingml/2006/main"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0.45223</cdr:x>
      <cdr:y>0.50097</cdr:y>
    </cdr:from>
    <cdr:to>
      <cdr:x>0.54582</cdr:x>
      <cdr:y>0.57495</cdr:y>
    </cdr:to>
    <cdr:sp macro="" textlink="">
      <cdr:nvSpPr>
        <cdr:cNvPr id="409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56897" y="1792589"/>
          <a:ext cx="445722" cy="2642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BH</a:t>
          </a: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KP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NORSCAN"/>
      <sheetName val="Non-NORSCAN"/>
      <sheetName val="Canada"/>
      <sheetName val="Austria"/>
      <sheetName val="Argentina"/>
      <sheetName val="Brazil"/>
      <sheetName val="Finland"/>
      <sheetName val="France"/>
      <sheetName val="Japan"/>
      <sheetName val="Korea"/>
      <sheetName val="Morocco_S. Africa"/>
      <sheetName val="Portugal"/>
      <sheetName val="Spain"/>
      <sheetName val="Sweden"/>
      <sheetName val="US"/>
      <sheetName val="Norway"/>
      <sheetName val="Chile"/>
      <sheetName val="New Zealand"/>
      <sheetName val="PPW-Prices by country by grade"/>
      <sheetName val="RISI_Prices"/>
      <sheetName val="MACRO DATA"/>
      <sheetName val="Consumption"/>
      <sheetName val="Capacity by Company"/>
      <sheetName val="Downtime"/>
      <sheetName val="FOEX Inde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3">
          <cell r="B3" t="str">
            <v>Date</v>
          </cell>
          <cell r="C3" t="str">
            <v>NBSK</v>
          </cell>
          <cell r="E3" t="str">
            <v>Monthly Avg</v>
          </cell>
        </row>
        <row r="4">
          <cell r="B4">
            <v>35324</v>
          </cell>
          <cell r="C4">
            <v>563.04</v>
          </cell>
        </row>
        <row r="5">
          <cell r="B5">
            <v>35331</v>
          </cell>
          <cell r="C5">
            <v>558.57000000000005</v>
          </cell>
        </row>
        <row r="6">
          <cell r="B6">
            <v>35338</v>
          </cell>
          <cell r="C6">
            <v>564.79</v>
          </cell>
          <cell r="E6">
            <v>562.13333333333333</v>
          </cell>
        </row>
        <row r="7">
          <cell r="B7">
            <v>35345</v>
          </cell>
          <cell r="C7">
            <v>568.1</v>
          </cell>
        </row>
        <row r="8">
          <cell r="B8">
            <v>35352</v>
          </cell>
          <cell r="C8">
            <v>568.26</v>
          </cell>
        </row>
        <row r="9">
          <cell r="B9">
            <v>35359</v>
          </cell>
          <cell r="C9">
            <v>565.5</v>
          </cell>
        </row>
        <row r="10">
          <cell r="B10">
            <v>35366</v>
          </cell>
          <cell r="C10">
            <v>565.86</v>
          </cell>
          <cell r="E10">
            <v>566.93000000000006</v>
          </cell>
        </row>
        <row r="11">
          <cell r="B11">
            <v>35373</v>
          </cell>
          <cell r="C11">
            <v>567.65</v>
          </cell>
        </row>
        <row r="12">
          <cell r="B12">
            <v>35380</v>
          </cell>
          <cell r="C12">
            <v>564.83000000000004</v>
          </cell>
        </row>
        <row r="13">
          <cell r="B13">
            <v>35387</v>
          </cell>
          <cell r="C13">
            <v>564.62</v>
          </cell>
        </row>
        <row r="14">
          <cell r="B14">
            <v>35394</v>
          </cell>
          <cell r="C14">
            <v>561.07000000000005</v>
          </cell>
          <cell r="E14">
            <v>564.54250000000002</v>
          </cell>
        </row>
        <row r="15">
          <cell r="B15">
            <v>35401</v>
          </cell>
          <cell r="C15">
            <v>560.36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L13" sqref="L13"/>
    </sheetView>
  </sheetViews>
  <sheetFormatPr defaultRowHeight="12.75" x14ac:dyDescent="0.2"/>
  <cols>
    <col min="3" max="3" width="12.5703125" customWidth="1"/>
    <col min="5" max="5" width="11.85546875" customWidth="1"/>
    <col min="10" max="10" width="13.5703125" customWidth="1"/>
    <col min="11" max="11" width="11.42578125" customWidth="1"/>
  </cols>
  <sheetData>
    <row r="1" spans="1:11" x14ac:dyDescent="0.2">
      <c r="A1" s="20" t="s">
        <v>10</v>
      </c>
    </row>
    <row r="2" spans="1:11" x14ac:dyDescent="0.2">
      <c r="A2" s="20" t="s">
        <v>11</v>
      </c>
    </row>
    <row r="3" spans="1:11" ht="13.5" thickBot="1" x14ac:dyDescent="0.25"/>
    <row r="4" spans="1:11" ht="13.5" thickBot="1" x14ac:dyDescent="0.25">
      <c r="C4" s="21" t="s">
        <v>0</v>
      </c>
      <c r="D4" s="22" t="s">
        <v>1</v>
      </c>
      <c r="E4" s="22" t="s">
        <v>3</v>
      </c>
      <c r="F4" s="22" t="s">
        <v>2</v>
      </c>
      <c r="G4" s="23" t="s">
        <v>3</v>
      </c>
      <c r="I4" s="1" t="s">
        <v>4</v>
      </c>
      <c r="J4" s="2" t="s">
        <v>5</v>
      </c>
      <c r="K4" s="3" t="s">
        <v>12</v>
      </c>
    </row>
    <row r="5" spans="1:11" x14ac:dyDescent="0.2">
      <c r="C5" s="4">
        <v>36998</v>
      </c>
      <c r="D5" s="5">
        <v>586.53</v>
      </c>
      <c r="E5" s="5"/>
      <c r="F5" s="5">
        <v>543.41999999999996</v>
      </c>
      <c r="G5" s="6"/>
      <c r="I5" s="7" t="s">
        <v>6</v>
      </c>
      <c r="J5" s="5">
        <f>AVERAGE(D5:D6)</f>
        <v>583.47499999999991</v>
      </c>
      <c r="K5" s="6">
        <f>AVERAGE(F5:F6)</f>
        <v>539.97499999999991</v>
      </c>
    </row>
    <row r="6" spans="1:11" x14ac:dyDescent="0.2">
      <c r="C6" s="8">
        <v>37005</v>
      </c>
      <c r="D6" s="9">
        <v>580.41999999999996</v>
      </c>
      <c r="E6" s="10">
        <f>(D6-D5)/D5</f>
        <v>-1.0417199461238154E-2</v>
      </c>
      <c r="F6" s="9">
        <v>536.53</v>
      </c>
      <c r="G6" s="11">
        <f>(F6-F5)/F5</f>
        <v>-1.2678959184424547E-2</v>
      </c>
      <c r="I6" s="12" t="s">
        <v>7</v>
      </c>
      <c r="J6" s="9">
        <f>AVERAGE(D7:D11)</f>
        <v>559.12400000000002</v>
      </c>
      <c r="K6" s="13">
        <f>AVERAGE(F7:F11)</f>
        <v>500.26599999999996</v>
      </c>
    </row>
    <row r="7" spans="1:11" x14ac:dyDescent="0.2">
      <c r="C7" s="8">
        <v>37013</v>
      </c>
      <c r="D7" s="9">
        <v>577.98</v>
      </c>
      <c r="E7" s="10">
        <f>(D7-D6)/D6</f>
        <v>-4.2038523827572123E-3</v>
      </c>
      <c r="F7" s="9">
        <v>524.57000000000005</v>
      </c>
      <c r="G7" s="11">
        <f t="shared" ref="G7:G16" si="0">(F7-F6)/F6</f>
        <v>-2.2291390975341403E-2</v>
      </c>
      <c r="I7" s="12" t="s">
        <v>8</v>
      </c>
      <c r="J7" s="9">
        <f>AVERAGE(D12:D15)</f>
        <v>520.88249999999994</v>
      </c>
      <c r="K7" s="13">
        <f>AVERAGE(F12:F15)</f>
        <v>453.35249999999996</v>
      </c>
    </row>
    <row r="8" spans="1:11" ht="13.5" thickBot="1" x14ac:dyDescent="0.25">
      <c r="C8" s="8">
        <v>37019</v>
      </c>
      <c r="D8" s="9">
        <v>572.04</v>
      </c>
      <c r="E8" s="10">
        <f t="shared" ref="E8:E16" si="1">(D8-D7)/D7</f>
        <v>-1.0277172220492153E-2</v>
      </c>
      <c r="F8" s="9">
        <v>512.04999999999995</v>
      </c>
      <c r="G8" s="11">
        <f t="shared" si="0"/>
        <v>-2.3867167394246897E-2</v>
      </c>
      <c r="I8" s="14" t="s">
        <v>9</v>
      </c>
      <c r="J8" s="15">
        <f>AVERAGE(D16:D19)</f>
        <v>486.64500000000004</v>
      </c>
      <c r="K8" s="16">
        <f>AVERAGE(F16:F19)</f>
        <v>412.67500000000001</v>
      </c>
    </row>
    <row r="9" spans="1:11" x14ac:dyDescent="0.2">
      <c r="C9" s="8">
        <v>37026</v>
      </c>
      <c r="D9" s="9">
        <v>560.19000000000005</v>
      </c>
      <c r="E9" s="10">
        <f t="shared" si="1"/>
        <v>-2.0715334591986417E-2</v>
      </c>
      <c r="F9" s="9">
        <v>497.16</v>
      </c>
      <c r="G9" s="11">
        <f t="shared" si="0"/>
        <v>-2.9079191485206386E-2</v>
      </c>
    </row>
    <row r="10" spans="1:11" x14ac:dyDescent="0.2">
      <c r="C10" s="8">
        <v>37033</v>
      </c>
      <c r="D10" s="9">
        <v>545.22</v>
      </c>
      <c r="E10" s="10">
        <f t="shared" si="1"/>
        <v>-2.6723076099180683E-2</v>
      </c>
      <c r="F10" s="9">
        <v>490.16</v>
      </c>
      <c r="G10" s="11">
        <f t="shared" si="0"/>
        <v>-1.4079974253761365E-2</v>
      </c>
    </row>
    <row r="11" spans="1:11" x14ac:dyDescent="0.2">
      <c r="C11" s="8">
        <v>37040</v>
      </c>
      <c r="D11" s="9">
        <v>540.19000000000005</v>
      </c>
      <c r="E11" s="10">
        <f t="shared" si="1"/>
        <v>-9.2256336891529522E-3</v>
      </c>
      <c r="F11" s="9">
        <v>477.39</v>
      </c>
      <c r="G11" s="11">
        <f t="shared" si="0"/>
        <v>-2.6052717480006607E-2</v>
      </c>
    </row>
    <row r="12" spans="1:11" x14ac:dyDescent="0.2">
      <c r="C12" s="8">
        <v>37047</v>
      </c>
      <c r="D12" s="9">
        <v>536.63</v>
      </c>
      <c r="E12" s="10">
        <f t="shared" si="1"/>
        <v>-6.5902737925545799E-3</v>
      </c>
      <c r="F12" s="9">
        <v>465.59</v>
      </c>
      <c r="G12" s="11">
        <f t="shared" si="0"/>
        <v>-2.4717736022958191E-2</v>
      </c>
    </row>
    <row r="13" spans="1:11" x14ac:dyDescent="0.2">
      <c r="C13" s="8">
        <v>37054</v>
      </c>
      <c r="D13" s="9">
        <v>519.9</v>
      </c>
      <c r="E13" s="10">
        <f t="shared" si="1"/>
        <v>-3.1176043083688983E-2</v>
      </c>
      <c r="F13" s="9">
        <v>456.26</v>
      </c>
      <c r="G13" s="11">
        <f t="shared" si="0"/>
        <v>-2.0039090186644869E-2</v>
      </c>
    </row>
    <row r="14" spans="1:11" x14ac:dyDescent="0.2">
      <c r="C14" s="8">
        <v>37061</v>
      </c>
      <c r="D14" s="9">
        <v>515.5</v>
      </c>
      <c r="E14" s="10">
        <f t="shared" si="1"/>
        <v>-8.4631659934602376E-3</v>
      </c>
      <c r="F14" s="9">
        <v>450.7</v>
      </c>
      <c r="G14" s="11">
        <f t="shared" si="0"/>
        <v>-1.2186034278700747E-2</v>
      </c>
    </row>
    <row r="15" spans="1:11" x14ac:dyDescent="0.2">
      <c r="C15" s="8">
        <v>37068</v>
      </c>
      <c r="D15" s="9">
        <v>511.5</v>
      </c>
      <c r="E15" s="10">
        <f t="shared" si="1"/>
        <v>-7.7594568380213386E-3</v>
      </c>
      <c r="F15" s="9">
        <v>440.86</v>
      </c>
      <c r="G15" s="11">
        <f t="shared" si="0"/>
        <v>-2.1832704681606335E-2</v>
      </c>
    </row>
    <row r="16" spans="1:11" x14ac:dyDescent="0.2">
      <c r="C16" s="8">
        <v>37075</v>
      </c>
      <c r="D16" s="9">
        <v>499.55</v>
      </c>
      <c r="E16" s="10">
        <f t="shared" si="1"/>
        <v>-2.3362658846529792E-2</v>
      </c>
      <c r="F16" s="9">
        <v>422.03</v>
      </c>
      <c r="G16" s="11">
        <f t="shared" si="0"/>
        <v>-4.2711972054620607E-2</v>
      </c>
    </row>
    <row r="17" spans="3:7" x14ac:dyDescent="0.2">
      <c r="C17" s="8">
        <v>37082</v>
      </c>
      <c r="D17" s="9">
        <v>490.85</v>
      </c>
      <c r="E17" s="10">
        <f>(D17-D16)/D16</f>
        <v>-1.7415674106696002E-2</v>
      </c>
      <c r="F17" s="9">
        <v>411.92</v>
      </c>
      <c r="G17" s="11">
        <f>(F17-F16)/F16</f>
        <v>-2.3955642963770247E-2</v>
      </c>
    </row>
    <row r="18" spans="3:7" x14ac:dyDescent="0.2">
      <c r="C18" s="8">
        <v>37089</v>
      </c>
      <c r="D18" s="9">
        <v>478.91</v>
      </c>
      <c r="E18" s="10">
        <f>(D18-D17)/D17</f>
        <v>-2.4325150249567072E-2</v>
      </c>
      <c r="F18" s="9">
        <v>408.25</v>
      </c>
      <c r="G18" s="11">
        <f>(F18-F17)/F17</f>
        <v>-8.9094969897067777E-3</v>
      </c>
    </row>
    <row r="19" spans="3:7" ht="13.5" thickBot="1" x14ac:dyDescent="0.25">
      <c r="C19" s="17">
        <v>37096</v>
      </c>
      <c r="D19" s="15">
        <v>477.27</v>
      </c>
      <c r="E19" s="18">
        <f>(D19-D18)/D18</f>
        <v>-3.4244430059928652E-3</v>
      </c>
      <c r="F19" s="15">
        <v>408.5</v>
      </c>
      <c r="G19" s="19">
        <f>(F19-F18)/F18</f>
        <v>6.1236987140232701E-4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FOEX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Felienne</cp:lastModifiedBy>
  <dcterms:created xsi:type="dcterms:W3CDTF">2001-07-10T13:15:45Z</dcterms:created>
  <dcterms:modified xsi:type="dcterms:W3CDTF">2014-09-04T08:08:26Z</dcterms:modified>
</cp:coreProperties>
</file>