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Sched'!$A$1:$P$41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 calcOnSave="0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M36" i="4"/>
  <c r="M37" i="4"/>
  <c r="M38" i="4"/>
  <c r="M39" i="4"/>
  <c r="AA39" i="4"/>
  <c r="AA40" i="4"/>
  <c r="AA41" i="4"/>
  <c r="I42" i="4"/>
  <c r="K42" i="4"/>
  <c r="M42" i="4"/>
  <c r="N42" i="4"/>
  <c r="AA42" i="4" s="1"/>
  <c r="Y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G14" i="5" l="1"/>
  <c r="E13" i="5"/>
  <c r="E15" i="5" s="1"/>
  <c r="G13" i="5"/>
  <c r="E14" i="5"/>
  <c r="G15" i="5" l="1"/>
</calcChain>
</file>

<file path=xl/sharedStrings.xml><?xml version="1.0" encoding="utf-8"?>
<sst xmlns="http://schemas.openxmlformats.org/spreadsheetml/2006/main" count="62" uniqueCount="50">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</sst>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7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5"/>
  <sheetViews>
    <sheetView showGridLines="0" tabSelected="1" zoomScale="68" workbookViewId="0"/>
  </sheetViews>
  <sheetFormatPr defaultColWidth="8.42578125" defaultRowHeight="18.75" x14ac:dyDescent="0.3"/>
  <cols>
    <col min="1" max="1" width="10.42578125" style="30" customWidth="1"/>
    <col min="2" max="2" width="6.7109375" style="5" customWidth="1"/>
    <col min="3" max="3" width="10.5703125" style="5" customWidth="1"/>
    <col min="4" max="4" width="2.5703125" style="5" customWidth="1"/>
    <col min="5" max="5" width="17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3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5" bestFit="1" customWidth="1"/>
    <col min="14" max="14" width="17" style="144" bestFit="1" customWidth="1"/>
    <col min="15" max="15" width="11.42578125" style="30" bestFit="1" customWidth="1"/>
    <col min="16" max="16" width="21.140625" style="150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2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4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5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6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7"/>
      <c r="I6" s="144"/>
      <c r="J6" s="13" t="s">
        <v>35</v>
      </c>
      <c r="K6" s="20"/>
      <c r="L6" s="11"/>
      <c r="M6" s="36" t="s">
        <v>3</v>
      </c>
      <c r="N6" s="144"/>
      <c r="O6" s="137"/>
      <c r="P6" s="137"/>
      <c r="Q6" s="49"/>
      <c r="R6" s="49"/>
      <c r="S6" s="49"/>
      <c r="T6" s="49"/>
      <c r="V6" s="42"/>
    </row>
    <row r="7" spans="1:32" s="12" customFormat="1" x14ac:dyDescent="0.3">
      <c r="A7" s="138"/>
      <c r="B7" s="48"/>
      <c r="C7" s="48" t="s">
        <v>48</v>
      </c>
      <c r="D7" s="48"/>
      <c r="E7" s="48"/>
      <c r="F7" s="48"/>
      <c r="G7" s="48"/>
      <c r="H7" s="49"/>
      <c r="I7" s="145"/>
      <c r="J7" s="14" t="s">
        <v>36</v>
      </c>
      <c r="K7" s="54"/>
      <c r="L7" s="13"/>
      <c r="M7" s="36" t="s">
        <v>4</v>
      </c>
      <c r="N7" s="152" t="s">
        <v>5</v>
      </c>
      <c r="O7" s="138"/>
      <c r="P7" s="137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9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5" t="s">
        <v>10</v>
      </c>
      <c r="J8" s="50"/>
      <c r="K8" s="54" t="s">
        <v>11</v>
      </c>
      <c r="L8" s="13"/>
      <c r="M8" s="37" t="s">
        <v>12</v>
      </c>
      <c r="N8" s="153" t="s">
        <v>13</v>
      </c>
      <c r="O8" s="139" t="s">
        <v>14</v>
      </c>
      <c r="P8" s="139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75" x14ac:dyDescent="0.25">
      <c r="M9" s="38" t="s">
        <v>15</v>
      </c>
      <c r="V9" s="44"/>
    </row>
    <row r="10" spans="1:32" ht="15.75" x14ac:dyDescent="0.25">
      <c r="A10" s="30" t="s">
        <v>37</v>
      </c>
      <c r="C10" s="18">
        <v>36985</v>
      </c>
      <c r="E10" s="5" t="s">
        <v>38</v>
      </c>
      <c r="G10" s="30" t="s">
        <v>47</v>
      </c>
      <c r="I10" s="143">
        <v>5000</v>
      </c>
      <c r="J10" s="130"/>
      <c r="K10" s="129"/>
      <c r="M10" s="39">
        <f t="shared" ref="M10:M20" si="0">N10/1000</f>
        <v>0</v>
      </c>
      <c r="N10" s="144">
        <v>0</v>
      </c>
      <c r="O10" s="30" t="s">
        <v>24</v>
      </c>
      <c r="P10" s="151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75" x14ac:dyDescent="0.25">
      <c r="A11" s="30" t="s">
        <v>41</v>
      </c>
      <c r="C11" s="22">
        <v>36985</v>
      </c>
      <c r="E11" s="5" t="s">
        <v>38</v>
      </c>
      <c r="G11" s="30" t="s">
        <v>47</v>
      </c>
      <c r="I11" s="146">
        <v>5000</v>
      </c>
      <c r="J11" s="129"/>
      <c r="K11" s="129"/>
      <c r="M11" s="39">
        <f t="shared" si="0"/>
        <v>0.6</v>
      </c>
      <c r="N11" s="144">
        <v>600</v>
      </c>
      <c r="O11" s="30" t="s">
        <v>24</v>
      </c>
      <c r="P11" s="151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7" si="1">N11</f>
        <v>600</v>
      </c>
      <c r="AB11" s="5">
        <v>1</v>
      </c>
    </row>
    <row r="12" spans="1:32" ht="15.75" x14ac:dyDescent="0.25">
      <c r="A12" s="30" t="s">
        <v>44</v>
      </c>
      <c r="C12" s="22">
        <v>36985</v>
      </c>
      <c r="E12" s="5" t="s">
        <v>38</v>
      </c>
      <c r="G12" s="30" t="s">
        <v>47</v>
      </c>
      <c r="I12" s="146">
        <v>10000</v>
      </c>
      <c r="J12" s="129"/>
      <c r="K12" s="129"/>
      <c r="M12" s="39">
        <f t="shared" si="0"/>
        <v>1.1000000000000001</v>
      </c>
      <c r="N12" s="144">
        <v>1100</v>
      </c>
      <c r="O12" s="30" t="s">
        <v>24</v>
      </c>
      <c r="P12" s="151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75" x14ac:dyDescent="0.25">
      <c r="A13" s="30"/>
      <c r="B13" s="5"/>
      <c r="C13" s="22"/>
      <c r="D13" s="5"/>
      <c r="E13" s="30"/>
      <c r="F13" s="5"/>
      <c r="G13" s="30"/>
      <c r="I13" s="146"/>
      <c r="J13" s="129"/>
      <c r="K13" s="129"/>
      <c r="L13" s="10"/>
      <c r="M13" s="39">
        <f t="shared" si="0"/>
        <v>0</v>
      </c>
      <c r="N13" s="144"/>
      <c r="O13" s="30"/>
      <c r="P13" s="151"/>
      <c r="R13" s="47"/>
      <c r="T13" s="52"/>
      <c r="V13" s="44"/>
      <c r="AA13" s="5">
        <f t="shared" si="1"/>
        <v>0</v>
      </c>
      <c r="AB13" s="5">
        <v>1</v>
      </c>
    </row>
    <row r="14" spans="1:32" s="17" customFormat="1" ht="15.75" x14ac:dyDescent="0.25">
      <c r="A14" s="30"/>
      <c r="B14" s="5"/>
      <c r="C14" s="22"/>
      <c r="D14" s="5"/>
      <c r="E14" s="30"/>
      <c r="F14" s="5"/>
      <c r="G14" s="30"/>
      <c r="I14" s="146"/>
      <c r="J14" s="129"/>
      <c r="K14" s="129"/>
      <c r="L14" s="10"/>
      <c r="M14" s="39">
        <f t="shared" si="0"/>
        <v>0</v>
      </c>
      <c r="N14" s="144"/>
      <c r="O14" s="30"/>
      <c r="P14" s="30"/>
      <c r="R14" s="47"/>
      <c r="V14" s="44"/>
      <c r="AA14" s="5">
        <f t="shared" si="1"/>
        <v>0</v>
      </c>
      <c r="AB14" s="5">
        <v>1</v>
      </c>
    </row>
    <row r="15" spans="1:32" s="17" customFormat="1" ht="15.75" x14ac:dyDescent="0.25">
      <c r="A15" s="30"/>
      <c r="B15" s="5"/>
      <c r="C15" s="22"/>
      <c r="D15" s="5"/>
      <c r="E15" s="30"/>
      <c r="F15" s="5"/>
      <c r="G15" s="30"/>
      <c r="I15" s="146"/>
      <c r="J15" s="129"/>
      <c r="K15" s="129"/>
      <c r="L15" s="10"/>
      <c r="M15" s="39">
        <f t="shared" si="0"/>
        <v>0</v>
      </c>
      <c r="N15" s="144"/>
      <c r="O15" s="30"/>
      <c r="P15" s="151"/>
      <c r="R15" s="47"/>
      <c r="V15" s="44"/>
      <c r="AA15" s="5">
        <f t="shared" si="1"/>
        <v>0</v>
      </c>
      <c r="AB15" s="5">
        <v>1</v>
      </c>
    </row>
    <row r="16" spans="1:32" s="17" customFormat="1" ht="15.75" x14ac:dyDescent="0.25">
      <c r="A16" s="30"/>
      <c r="B16" s="5"/>
      <c r="C16" s="22"/>
      <c r="D16" s="5"/>
      <c r="E16" s="30"/>
      <c r="F16" s="5"/>
      <c r="G16" s="30"/>
      <c r="I16" s="146"/>
      <c r="J16" s="129"/>
      <c r="K16" s="129"/>
      <c r="L16" s="10"/>
      <c r="M16" s="39">
        <f t="shared" si="0"/>
        <v>0</v>
      </c>
      <c r="N16" s="144"/>
      <c r="O16" s="30"/>
      <c r="P16" s="30"/>
      <c r="R16" s="47"/>
      <c r="V16" s="44"/>
      <c r="AA16" s="5">
        <f t="shared" si="1"/>
        <v>0</v>
      </c>
      <c r="AB16" s="5">
        <v>1</v>
      </c>
    </row>
    <row r="17" spans="1:28" s="17" customFormat="1" ht="15.75" x14ac:dyDescent="0.25">
      <c r="A17" s="140"/>
      <c r="B17" s="5"/>
      <c r="C17" s="22"/>
      <c r="D17" s="5"/>
      <c r="E17" s="30"/>
      <c r="F17" s="5"/>
      <c r="G17" s="30"/>
      <c r="I17" s="146"/>
      <c r="J17" s="130"/>
      <c r="K17" s="129"/>
      <c r="L17" s="10"/>
      <c r="M17" s="39">
        <f t="shared" si="0"/>
        <v>0</v>
      </c>
      <c r="N17" s="144"/>
      <c r="O17" s="30"/>
      <c r="P17" s="30"/>
      <c r="R17" s="47"/>
      <c r="V17" s="44"/>
      <c r="AA17" s="5">
        <f t="shared" si="1"/>
        <v>0</v>
      </c>
      <c r="AB17" s="5">
        <v>1</v>
      </c>
    </row>
    <row r="18" spans="1:28" s="17" customFormat="1" ht="15.75" x14ac:dyDescent="0.25">
      <c r="A18" s="140"/>
      <c r="B18" s="5"/>
      <c r="C18" s="18"/>
      <c r="D18" s="5"/>
      <c r="E18" s="30"/>
      <c r="F18" s="5"/>
      <c r="G18" s="30"/>
      <c r="I18" s="146"/>
      <c r="J18" s="130"/>
      <c r="K18" s="129"/>
      <c r="L18" s="10"/>
      <c r="M18" s="39">
        <f t="shared" si="0"/>
        <v>0</v>
      </c>
      <c r="N18" s="144"/>
      <c r="O18" s="30"/>
      <c r="P18" s="30"/>
      <c r="R18" s="47"/>
      <c r="U18" s="51"/>
      <c r="V18" s="44"/>
      <c r="AA18" s="5">
        <f t="shared" si="1"/>
        <v>0</v>
      </c>
      <c r="AB18" s="5">
        <v>1</v>
      </c>
    </row>
    <row r="19" spans="1:28" s="17" customFormat="1" ht="15.75" x14ac:dyDescent="0.25">
      <c r="A19" s="140"/>
      <c r="B19" s="5"/>
      <c r="C19" s="22"/>
      <c r="D19" s="5"/>
      <c r="E19" s="30"/>
      <c r="F19" s="5"/>
      <c r="G19" s="30"/>
      <c r="I19" s="146"/>
      <c r="J19" s="130"/>
      <c r="K19" s="129"/>
      <c r="L19" s="10"/>
      <c r="M19" s="39">
        <f t="shared" si="0"/>
        <v>0</v>
      </c>
      <c r="N19" s="144"/>
      <c r="O19" s="30"/>
      <c r="P19" s="30"/>
      <c r="R19" s="47"/>
      <c r="U19" s="51"/>
      <c r="V19" s="44"/>
      <c r="AA19" s="5">
        <f t="shared" si="1"/>
        <v>0</v>
      </c>
      <c r="AB19" s="5">
        <v>1</v>
      </c>
    </row>
    <row r="20" spans="1:28" s="17" customFormat="1" ht="15.75" x14ac:dyDescent="0.25">
      <c r="A20" s="140"/>
      <c r="B20" s="5"/>
      <c r="C20" s="22"/>
      <c r="D20" s="5"/>
      <c r="E20" s="30"/>
      <c r="F20" s="5"/>
      <c r="G20" s="30"/>
      <c r="I20" s="146"/>
      <c r="J20" s="130"/>
      <c r="K20" s="129"/>
      <c r="L20" s="10"/>
      <c r="M20" s="39">
        <f t="shared" si="0"/>
        <v>0</v>
      </c>
      <c r="N20" s="144"/>
      <c r="O20" s="30"/>
      <c r="P20" s="30"/>
      <c r="R20" s="47"/>
      <c r="U20" s="51"/>
      <c r="V20" s="44"/>
      <c r="AA20" s="5">
        <f>N20</f>
        <v>0</v>
      </c>
      <c r="AB20" s="5">
        <v>1</v>
      </c>
    </row>
    <row r="21" spans="1:28" s="17" customFormat="1" ht="15.75" x14ac:dyDescent="0.25">
      <c r="A21" s="30"/>
      <c r="B21" s="5"/>
      <c r="C21" s="22"/>
      <c r="D21" s="5"/>
      <c r="E21" s="30"/>
      <c r="F21" s="5"/>
      <c r="G21" s="133"/>
      <c r="H21"/>
      <c r="I21" s="147"/>
      <c r="J21" s="129"/>
      <c r="K21" s="129"/>
      <c r="L21" s="10"/>
      <c r="M21" s="39">
        <f t="shared" ref="M21:M28" si="2">N21/1000</f>
        <v>0</v>
      </c>
      <c r="N21" s="144"/>
      <c r="O21" s="30"/>
      <c r="P21" s="30"/>
      <c r="R21" s="53"/>
      <c r="U21" s="51"/>
      <c r="V21" s="44"/>
      <c r="AA21" s="5">
        <f t="shared" si="1"/>
        <v>0</v>
      </c>
      <c r="AB21" s="5">
        <v>1</v>
      </c>
    </row>
    <row r="22" spans="1:28" s="17" customFormat="1" ht="15.75" x14ac:dyDescent="0.25">
      <c r="A22" s="30"/>
      <c r="B22" s="5"/>
      <c r="C22" s="22"/>
      <c r="D22" s="5"/>
      <c r="E22" s="30"/>
      <c r="F22" s="5"/>
      <c r="G22" s="133"/>
      <c r="H22"/>
      <c r="I22" s="147"/>
      <c r="J22" s="129"/>
      <c r="K22" s="129"/>
      <c r="L22" s="10"/>
      <c r="M22" s="39">
        <f t="shared" si="2"/>
        <v>0</v>
      </c>
      <c r="N22" s="144"/>
      <c r="O22" s="30"/>
      <c r="P22" s="30"/>
      <c r="R22" s="53"/>
      <c r="U22" s="51"/>
      <c r="V22" s="44"/>
      <c r="AA22" s="5">
        <f t="shared" si="1"/>
        <v>0</v>
      </c>
      <c r="AB22" s="5">
        <v>1</v>
      </c>
    </row>
    <row r="23" spans="1:28" s="17" customFormat="1" ht="15.75" x14ac:dyDescent="0.25">
      <c r="A23" s="30"/>
      <c r="B23" s="5"/>
      <c r="C23" s="22"/>
      <c r="D23" s="5"/>
      <c r="E23" s="30"/>
      <c r="F23" s="5"/>
      <c r="G23" s="133"/>
      <c r="H23"/>
      <c r="I23" s="147"/>
      <c r="J23" s="129"/>
      <c r="K23" s="129"/>
      <c r="L23" s="10"/>
      <c r="M23" s="39">
        <f t="shared" si="2"/>
        <v>0</v>
      </c>
      <c r="N23" s="144"/>
      <c r="O23" s="30"/>
      <c r="P23" s="30"/>
      <c r="R23" s="53"/>
      <c r="U23" s="51"/>
      <c r="V23" s="44"/>
      <c r="AA23" s="5">
        <f>N23</f>
        <v>0</v>
      </c>
      <c r="AB23" s="5">
        <v>1</v>
      </c>
    </row>
    <row r="24" spans="1:28" s="17" customFormat="1" ht="15.75" x14ac:dyDescent="0.25">
      <c r="A24" s="30"/>
      <c r="B24" s="5"/>
      <c r="C24" s="22"/>
      <c r="D24" s="5"/>
      <c r="E24" s="30"/>
      <c r="F24" s="5"/>
      <c r="G24" s="133"/>
      <c r="H24"/>
      <c r="I24" s="147"/>
      <c r="J24" s="129"/>
      <c r="K24" s="129"/>
      <c r="L24" s="10"/>
      <c r="M24" s="39">
        <f t="shared" si="2"/>
        <v>0</v>
      </c>
      <c r="N24" s="144"/>
      <c r="O24" s="30"/>
      <c r="P24" s="30"/>
      <c r="R24" s="53"/>
      <c r="U24" s="51"/>
      <c r="V24" s="44"/>
      <c r="AA24" s="5">
        <f>N24</f>
        <v>0</v>
      </c>
      <c r="AB24" s="5">
        <v>1</v>
      </c>
    </row>
    <row r="25" spans="1:28" s="17" customFormat="1" ht="15.75" x14ac:dyDescent="0.25">
      <c r="A25" s="30"/>
      <c r="B25" s="5"/>
      <c r="C25" s="22"/>
      <c r="D25" s="5"/>
      <c r="E25" s="30"/>
      <c r="F25" s="5"/>
      <c r="G25" s="133"/>
      <c r="H25"/>
      <c r="I25" s="147"/>
      <c r="J25" s="129"/>
      <c r="K25" s="129"/>
      <c r="L25" s="10"/>
      <c r="M25" s="39">
        <f t="shared" si="2"/>
        <v>0</v>
      </c>
      <c r="N25" s="144"/>
      <c r="O25" s="30"/>
      <c r="P25" s="30"/>
      <c r="R25" s="53"/>
      <c r="U25" s="51"/>
      <c r="V25" s="44"/>
      <c r="AA25" s="5">
        <f t="shared" si="1"/>
        <v>0</v>
      </c>
      <c r="AB25" s="5">
        <v>1</v>
      </c>
    </row>
    <row r="26" spans="1:28" s="17" customFormat="1" ht="15.75" x14ac:dyDescent="0.25">
      <c r="A26" s="30"/>
      <c r="B26" s="5"/>
      <c r="C26" s="22"/>
      <c r="D26" s="5"/>
      <c r="E26" s="30"/>
      <c r="F26" s="5"/>
      <c r="G26" s="133"/>
      <c r="H26"/>
      <c r="I26" s="147"/>
      <c r="J26" s="129"/>
      <c r="K26" s="129"/>
      <c r="L26" s="10"/>
      <c r="M26" s="39">
        <f t="shared" si="2"/>
        <v>0</v>
      </c>
      <c r="N26" s="144"/>
      <c r="O26" s="30"/>
      <c r="P26" s="30"/>
      <c r="R26" s="53"/>
      <c r="U26" s="51"/>
      <c r="V26" s="44"/>
      <c r="AA26" s="5">
        <f t="shared" si="1"/>
        <v>0</v>
      </c>
      <c r="AB26" s="5">
        <v>1</v>
      </c>
    </row>
    <row r="27" spans="1:28" s="17" customFormat="1" ht="15.75" x14ac:dyDescent="0.25">
      <c r="A27" s="30"/>
      <c r="B27" s="5"/>
      <c r="C27" s="22"/>
      <c r="D27" s="5"/>
      <c r="E27" s="30"/>
      <c r="F27" s="5"/>
      <c r="G27" s="133"/>
      <c r="H27"/>
      <c r="I27" s="147"/>
      <c r="J27" s="129"/>
      <c r="K27" s="129"/>
      <c r="L27" s="10"/>
      <c r="M27" s="39">
        <f t="shared" si="2"/>
        <v>0</v>
      </c>
      <c r="N27" s="144"/>
      <c r="O27" s="30"/>
      <c r="P27" s="30"/>
      <c r="R27" s="53"/>
      <c r="U27" s="51"/>
      <c r="V27" s="44"/>
      <c r="AA27" s="5">
        <f t="shared" si="1"/>
        <v>0</v>
      </c>
      <c r="AB27" s="5">
        <v>1</v>
      </c>
    </row>
    <row r="28" spans="1:28" s="17" customFormat="1" ht="15.75" x14ac:dyDescent="0.25">
      <c r="A28" s="30"/>
      <c r="B28" s="5"/>
      <c r="C28" s="22"/>
      <c r="D28" s="5"/>
      <c r="E28" s="30"/>
      <c r="F28" s="5"/>
      <c r="G28" s="133"/>
      <c r="H28"/>
      <c r="I28" s="147"/>
      <c r="J28" s="129"/>
      <c r="K28" s="129"/>
      <c r="L28" s="10"/>
      <c r="M28" s="39">
        <f t="shared" si="2"/>
        <v>0</v>
      </c>
      <c r="N28" s="144"/>
      <c r="O28" s="30"/>
      <c r="P28" s="30"/>
      <c r="R28" s="53"/>
      <c r="U28" s="51"/>
      <c r="V28" s="44"/>
      <c r="AA28" s="5">
        <f t="shared" si="1"/>
        <v>0</v>
      </c>
      <c r="AB28" s="5">
        <v>1</v>
      </c>
    </row>
    <row r="29" spans="1:28" s="17" customFormat="1" ht="15.75" x14ac:dyDescent="0.25">
      <c r="A29" s="30"/>
      <c r="B29" s="5"/>
      <c r="C29" s="22"/>
      <c r="D29" s="5"/>
      <c r="E29" s="30"/>
      <c r="F29" s="5"/>
      <c r="G29" s="133"/>
      <c r="H29"/>
      <c r="I29" s="147"/>
      <c r="J29" s="129"/>
      <c r="K29" s="129"/>
      <c r="L29" s="10"/>
      <c r="M29" s="39">
        <f t="shared" ref="M29:M39" si="3">N29/1000</f>
        <v>0</v>
      </c>
      <c r="N29" s="144"/>
      <c r="O29" s="30"/>
      <c r="P29" s="30"/>
      <c r="R29" s="47"/>
      <c r="U29" s="51"/>
      <c r="V29" s="44"/>
      <c r="AA29" s="5">
        <f t="shared" si="1"/>
        <v>0</v>
      </c>
      <c r="AB29" s="5">
        <v>1</v>
      </c>
    </row>
    <row r="30" spans="1:28" s="17" customFormat="1" ht="15.75" x14ac:dyDescent="0.25">
      <c r="A30" s="30"/>
      <c r="B30" s="5"/>
      <c r="C30" s="18"/>
      <c r="D30" s="5"/>
      <c r="E30" s="30"/>
      <c r="F30" s="5"/>
      <c r="G30" s="133"/>
      <c r="H30"/>
      <c r="I30" s="147"/>
      <c r="J30" s="129"/>
      <c r="K30" s="129"/>
      <c r="L30" s="10"/>
      <c r="M30" s="39">
        <f t="shared" si="3"/>
        <v>0</v>
      </c>
      <c r="N30" s="144"/>
      <c r="O30" s="30"/>
      <c r="P30" s="30"/>
      <c r="R30" s="47"/>
      <c r="U30" s="51"/>
      <c r="V30" s="44"/>
      <c r="AA30" s="5">
        <f t="shared" si="1"/>
        <v>0</v>
      </c>
      <c r="AB30" s="5">
        <v>1</v>
      </c>
    </row>
    <row r="31" spans="1:28" s="17" customFormat="1" ht="15.75" x14ac:dyDescent="0.25">
      <c r="A31" s="30"/>
      <c r="B31" s="5"/>
      <c r="C31" s="22"/>
      <c r="D31" s="5"/>
      <c r="E31" s="30"/>
      <c r="F31" s="5"/>
      <c r="G31" s="133"/>
      <c r="H31"/>
      <c r="I31" s="147"/>
      <c r="J31" s="129"/>
      <c r="K31" s="131"/>
      <c r="L31" s="10"/>
      <c r="M31" s="39">
        <f t="shared" si="3"/>
        <v>0</v>
      </c>
      <c r="N31" s="144"/>
      <c r="O31" s="30"/>
      <c r="P31" s="30"/>
      <c r="R31" s="53"/>
      <c r="U31" s="51"/>
      <c r="V31" s="44"/>
      <c r="AA31" s="5">
        <f t="shared" si="1"/>
        <v>0</v>
      </c>
      <c r="AB31" s="5">
        <v>1</v>
      </c>
    </row>
    <row r="32" spans="1:28" s="17" customFormat="1" ht="15.75" x14ac:dyDescent="0.25">
      <c r="A32" s="140"/>
      <c r="B32" s="5"/>
      <c r="C32" s="22"/>
      <c r="D32" s="5"/>
      <c r="E32" s="30"/>
      <c r="F32" s="5"/>
      <c r="G32" s="133"/>
      <c r="I32" s="146"/>
      <c r="J32" s="130"/>
      <c r="K32" s="129"/>
      <c r="L32" s="10"/>
      <c r="M32" s="39">
        <f t="shared" si="3"/>
        <v>0</v>
      </c>
      <c r="N32" s="144"/>
      <c r="O32" s="30"/>
      <c r="P32" s="30"/>
      <c r="R32" s="53"/>
      <c r="V32" s="45"/>
      <c r="AA32" s="5">
        <f t="shared" si="1"/>
        <v>0</v>
      </c>
      <c r="AB32" s="5">
        <v>1</v>
      </c>
    </row>
    <row r="33" spans="1:28" s="17" customFormat="1" ht="15.75" x14ac:dyDescent="0.25">
      <c r="A33" s="140"/>
      <c r="B33" s="5"/>
      <c r="C33" s="22"/>
      <c r="D33" s="5"/>
      <c r="E33" s="30"/>
      <c r="F33" s="5"/>
      <c r="G33" s="133"/>
      <c r="I33" s="146"/>
      <c r="J33" s="130"/>
      <c r="K33" s="129"/>
      <c r="L33" s="10"/>
      <c r="M33" s="39">
        <f t="shared" si="3"/>
        <v>0</v>
      </c>
      <c r="N33" s="144"/>
      <c r="O33" s="30"/>
      <c r="P33" s="30"/>
      <c r="R33" s="47"/>
      <c r="V33" s="46"/>
      <c r="AA33" s="5">
        <f t="shared" si="1"/>
        <v>0</v>
      </c>
      <c r="AB33" s="5">
        <v>1</v>
      </c>
    </row>
    <row r="34" spans="1:28" s="17" customFormat="1" ht="15.75" x14ac:dyDescent="0.25">
      <c r="A34" s="140"/>
      <c r="B34" s="5"/>
      <c r="C34" s="22"/>
      <c r="D34" s="5"/>
      <c r="E34" s="30"/>
      <c r="F34" s="5"/>
      <c r="G34" s="133"/>
      <c r="I34" s="146"/>
      <c r="J34" s="130"/>
      <c r="K34" s="129"/>
      <c r="L34" s="10"/>
      <c r="M34" s="39">
        <f t="shared" si="3"/>
        <v>0</v>
      </c>
      <c r="N34" s="144"/>
      <c r="O34" s="30"/>
      <c r="P34" s="30"/>
      <c r="R34" s="47"/>
      <c r="V34" s="46"/>
      <c r="AA34" s="5">
        <f t="shared" si="1"/>
        <v>0</v>
      </c>
      <c r="AB34" s="5">
        <v>1</v>
      </c>
    </row>
    <row r="35" spans="1:28" s="17" customFormat="1" ht="15.75" x14ac:dyDescent="0.25">
      <c r="A35" s="140"/>
      <c r="B35" s="5"/>
      <c r="C35" s="22"/>
      <c r="D35" s="5"/>
      <c r="E35" s="30"/>
      <c r="F35" s="5"/>
      <c r="G35" s="133"/>
      <c r="I35" s="146"/>
      <c r="J35" s="130"/>
      <c r="K35" s="129"/>
      <c r="L35" s="10"/>
      <c r="M35" s="39">
        <f t="shared" si="3"/>
        <v>0</v>
      </c>
      <c r="N35" s="144"/>
      <c r="O35" s="30"/>
      <c r="P35" s="30"/>
      <c r="R35" s="47"/>
      <c r="V35" s="46"/>
      <c r="AA35" s="5"/>
      <c r="AB35" s="5"/>
    </row>
    <row r="36" spans="1:28" s="17" customFormat="1" ht="15.75" x14ac:dyDescent="0.25">
      <c r="A36" s="140"/>
      <c r="B36" s="5"/>
      <c r="C36" s="22"/>
      <c r="D36" s="5"/>
      <c r="E36" s="30"/>
      <c r="F36" s="5"/>
      <c r="G36" s="133"/>
      <c r="I36" s="146"/>
      <c r="J36" s="130"/>
      <c r="K36" s="129"/>
      <c r="L36" s="10"/>
      <c r="M36" s="39">
        <f t="shared" si="3"/>
        <v>0</v>
      </c>
      <c r="N36" s="144"/>
      <c r="O36" s="30"/>
      <c r="P36" s="30"/>
      <c r="R36" s="47"/>
      <c r="V36" s="46"/>
      <c r="AA36" s="5"/>
      <c r="AB36" s="5"/>
    </row>
    <row r="37" spans="1:28" s="17" customFormat="1" ht="15.75" x14ac:dyDescent="0.25">
      <c r="A37" s="140"/>
      <c r="B37" s="5"/>
      <c r="C37" s="22"/>
      <c r="D37" s="5"/>
      <c r="E37" s="30"/>
      <c r="F37" s="5"/>
      <c r="G37" s="133"/>
      <c r="I37" s="146"/>
      <c r="J37" s="130"/>
      <c r="K37" s="129"/>
      <c r="L37" s="10"/>
      <c r="M37" s="39">
        <f t="shared" si="3"/>
        <v>0</v>
      </c>
      <c r="N37" s="144"/>
      <c r="O37" s="30"/>
      <c r="P37" s="30"/>
      <c r="R37" s="47"/>
      <c r="V37" s="46"/>
      <c r="AA37" s="5"/>
      <c r="AB37" s="5"/>
    </row>
    <row r="38" spans="1:28" s="17" customFormat="1" ht="15.75" x14ac:dyDescent="0.25">
      <c r="A38" s="140"/>
      <c r="B38" s="5"/>
      <c r="C38" s="22"/>
      <c r="D38" s="5"/>
      <c r="E38" s="30"/>
      <c r="F38" s="5"/>
      <c r="G38" s="133"/>
      <c r="I38" s="146"/>
      <c r="J38" s="130"/>
      <c r="K38" s="129"/>
      <c r="L38" s="10"/>
      <c r="M38" s="39">
        <f t="shared" si="3"/>
        <v>0</v>
      </c>
      <c r="N38" s="144"/>
      <c r="O38" s="30"/>
      <c r="P38" s="30"/>
      <c r="R38" s="47"/>
      <c r="V38" s="46"/>
      <c r="AA38" s="5"/>
      <c r="AB38" s="5"/>
    </row>
    <row r="39" spans="1:28" s="17" customFormat="1" ht="15.75" x14ac:dyDescent="0.25">
      <c r="A39" s="30"/>
      <c r="B39" s="5"/>
      <c r="C39" s="56"/>
      <c r="D39" s="5"/>
      <c r="E39" s="30"/>
      <c r="F39" s="5"/>
      <c r="G39" s="5"/>
      <c r="I39" s="146"/>
      <c r="J39" s="130"/>
      <c r="K39" s="132"/>
      <c r="L39" s="23"/>
      <c r="M39" s="39">
        <f t="shared" si="3"/>
        <v>0</v>
      </c>
      <c r="N39" s="154"/>
      <c r="O39" s="30"/>
      <c r="P39" s="30"/>
      <c r="R39" s="47"/>
      <c r="V39" s="46"/>
      <c r="AA39" s="5">
        <f t="shared" si="1"/>
        <v>0</v>
      </c>
      <c r="AB39" s="5">
        <v>1</v>
      </c>
    </row>
    <row r="40" spans="1:28" ht="15.75" x14ac:dyDescent="0.25">
      <c r="A40" s="24"/>
      <c r="B40" s="24"/>
      <c r="E40" s="30"/>
      <c r="I40" s="146"/>
      <c r="J40" s="130"/>
      <c r="K40" s="132"/>
      <c r="L40" s="23"/>
      <c r="N40" s="154"/>
      <c r="R40" s="47"/>
      <c r="V40" s="46"/>
      <c r="AA40" s="5">
        <f t="shared" si="1"/>
        <v>0</v>
      </c>
      <c r="AB40" s="5">
        <v>1</v>
      </c>
    </row>
    <row r="41" spans="1:28" ht="15.75" x14ac:dyDescent="0.25">
      <c r="A41" s="24"/>
      <c r="B41" s="7"/>
      <c r="E41" s="30"/>
      <c r="I41" s="146"/>
      <c r="J41" s="130"/>
      <c r="K41" s="132"/>
      <c r="L41" s="23"/>
      <c r="N41" s="154"/>
      <c r="V41" s="46"/>
      <c r="AA41" s="5">
        <f t="shared" si="1"/>
        <v>0</v>
      </c>
      <c r="AB41" s="5">
        <v>1</v>
      </c>
    </row>
    <row r="42" spans="1:28" ht="15.75" x14ac:dyDescent="0.25">
      <c r="A42" s="25" t="s">
        <v>16</v>
      </c>
      <c r="B42" s="25"/>
      <c r="C42" s="26"/>
      <c r="D42" s="26"/>
      <c r="E42" s="27"/>
      <c r="F42" s="26"/>
      <c r="G42" s="27"/>
      <c r="H42" s="26"/>
      <c r="I42" s="148">
        <f>SUBTOTAL(9,I10:I41)</f>
        <v>20000</v>
      </c>
      <c r="J42" s="28"/>
      <c r="K42" s="55">
        <f>SUBTOTAL(9,K10:K41)</f>
        <v>0</v>
      </c>
      <c r="L42" s="28"/>
      <c r="M42" s="40">
        <f>SUBTOTAL(9,M9:M41)</f>
        <v>1.7000000000000002</v>
      </c>
      <c r="N42" s="155">
        <f>SUBTOTAL(9,N10:N41)</f>
        <v>1700</v>
      </c>
      <c r="P42" s="30"/>
      <c r="V42" s="46"/>
      <c r="Y42" s="128">
        <f>SUM(Y9:Y41)</f>
        <v>-9855</v>
      </c>
      <c r="AA42" s="5">
        <f t="shared" si="1"/>
        <v>1700</v>
      </c>
      <c r="AB42" s="5">
        <v>1</v>
      </c>
    </row>
    <row r="43" spans="1:28" ht="15.75" x14ac:dyDescent="0.25">
      <c r="C43" s="29"/>
      <c r="G43" s="30"/>
      <c r="I43" s="149"/>
      <c r="J43" s="31"/>
      <c r="K43" s="32"/>
      <c r="L43" s="32"/>
      <c r="M43" s="41"/>
      <c r="V43" s="46"/>
      <c r="AA43" s="5">
        <f t="shared" si="1"/>
        <v>0</v>
      </c>
      <c r="AB43" s="5">
        <v>1</v>
      </c>
    </row>
    <row r="44" spans="1:28" ht="15.75" x14ac:dyDescent="0.25">
      <c r="A44" s="141"/>
      <c r="C44" s="29"/>
      <c r="G44" s="30"/>
      <c r="I44" s="149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75" x14ac:dyDescent="0.25">
      <c r="A45" s="141"/>
      <c r="C45" s="29"/>
      <c r="G45" s="30"/>
      <c r="I45" s="149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75" x14ac:dyDescent="0.25">
      <c r="A46" s="141"/>
      <c r="C46" s="29"/>
      <c r="G46" s="30"/>
      <c r="I46" s="149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75" x14ac:dyDescent="0.25">
      <c r="A47" s="141"/>
      <c r="C47" s="29"/>
      <c r="G47" s="30"/>
      <c r="I47" s="149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75" x14ac:dyDescent="0.25">
      <c r="A48" s="141"/>
      <c r="C48" s="29"/>
      <c r="G48" s="30"/>
      <c r="I48" s="149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75" x14ac:dyDescent="0.25">
      <c r="A49" s="142"/>
      <c r="C49" s="29"/>
      <c r="G49" s="30"/>
      <c r="I49" s="149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75" x14ac:dyDescent="0.25">
      <c r="A50" s="141"/>
      <c r="B50" s="33"/>
      <c r="C50" s="29"/>
      <c r="G50" s="30"/>
      <c r="I50" s="149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75" x14ac:dyDescent="0.25">
      <c r="A51" s="141"/>
      <c r="B51" s="33"/>
      <c r="C51" s="29"/>
      <c r="G51" s="30"/>
      <c r="I51" s="149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75" x14ac:dyDescent="0.25">
      <c r="A52" s="141"/>
      <c r="B52" s="33"/>
      <c r="C52" s="29"/>
      <c r="G52" s="30"/>
      <c r="I52" s="149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75" x14ac:dyDescent="0.25">
      <c r="A53" s="141"/>
      <c r="B53" s="33"/>
      <c r="C53" s="29"/>
      <c r="G53" s="30"/>
      <c r="I53" s="149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75" x14ac:dyDescent="0.25">
      <c r="A54" s="141"/>
      <c r="C54" s="29"/>
      <c r="G54" s="30"/>
      <c r="I54" s="149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75" x14ac:dyDescent="0.25">
      <c r="A55" s="141"/>
      <c r="C55" s="29"/>
      <c r="G55" s="30"/>
      <c r="I55" s="149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75" x14ac:dyDescent="0.25">
      <c r="A56" s="141"/>
      <c r="C56" s="29"/>
      <c r="G56" s="30"/>
      <c r="I56" s="149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75" x14ac:dyDescent="0.25">
      <c r="A57" s="141"/>
      <c r="C57" s="29"/>
      <c r="G57" s="30"/>
      <c r="I57" s="149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75" x14ac:dyDescent="0.25">
      <c r="A58" s="141"/>
      <c r="C58" s="29"/>
      <c r="G58" s="30"/>
      <c r="I58" s="149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75" x14ac:dyDescent="0.25">
      <c r="A59" s="141"/>
      <c r="C59" s="29"/>
      <c r="G59" s="30"/>
      <c r="I59" s="149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75" x14ac:dyDescent="0.25">
      <c r="A60" s="141"/>
      <c r="C60" s="29"/>
      <c r="G60" s="30"/>
      <c r="I60" s="149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75" x14ac:dyDescent="0.25">
      <c r="A61" s="141"/>
      <c r="C61" s="29"/>
      <c r="G61" s="30"/>
      <c r="I61" s="149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75" x14ac:dyDescent="0.25">
      <c r="A62" s="141"/>
      <c r="C62" s="29"/>
      <c r="G62" s="30"/>
      <c r="I62" s="149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75" x14ac:dyDescent="0.25">
      <c r="A63" s="141"/>
      <c r="C63" s="29"/>
      <c r="G63" s="30"/>
      <c r="I63" s="149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75" x14ac:dyDescent="0.25">
      <c r="A64" s="141"/>
      <c r="C64" s="29"/>
      <c r="G64" s="30"/>
      <c r="I64" s="149"/>
      <c r="J64" s="31"/>
      <c r="K64" s="31"/>
      <c r="L64" s="31"/>
      <c r="M64" s="41"/>
      <c r="V64" s="46"/>
      <c r="AA64" s="5">
        <f t="shared" si="1"/>
        <v>0</v>
      </c>
      <c r="AB64" s="5">
        <v>1</v>
      </c>
    </row>
    <row r="65" spans="1:28" ht="15.75" x14ac:dyDescent="0.25">
      <c r="A65" s="141"/>
      <c r="C65" s="29"/>
      <c r="G65" s="30"/>
      <c r="I65" s="149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75" x14ac:dyDescent="0.25">
      <c r="A66" s="141"/>
      <c r="C66" s="29"/>
      <c r="G66" s="30"/>
      <c r="I66" s="149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75" x14ac:dyDescent="0.25">
      <c r="A67" s="141"/>
      <c r="C67" s="29"/>
      <c r="G67" s="30"/>
      <c r="I67" s="149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75" x14ac:dyDescent="0.25">
      <c r="A68" s="141"/>
      <c r="C68" s="29"/>
      <c r="G68" s="30"/>
      <c r="I68" s="149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75" x14ac:dyDescent="0.25">
      <c r="A69" s="141"/>
      <c r="C69" s="29"/>
      <c r="G69" s="30"/>
      <c r="I69" s="149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75" x14ac:dyDescent="0.25">
      <c r="A70" s="141"/>
      <c r="C70" s="29"/>
      <c r="G70" s="30"/>
      <c r="I70" s="149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75" x14ac:dyDescent="0.25">
      <c r="A71" s="141"/>
      <c r="C71" s="29"/>
      <c r="G71" s="30"/>
      <c r="I71" s="149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75" x14ac:dyDescent="0.25">
      <c r="A72" s="141"/>
      <c r="C72" s="29"/>
      <c r="G72" s="30"/>
      <c r="I72" s="149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75" x14ac:dyDescent="0.25">
      <c r="A73" s="141"/>
      <c r="C73" s="29"/>
      <c r="G73" s="30"/>
      <c r="I73" s="149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75" x14ac:dyDescent="0.25">
      <c r="A74" s="141"/>
      <c r="C74" s="29"/>
      <c r="G74" s="30"/>
      <c r="I74" s="149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75" x14ac:dyDescent="0.25">
      <c r="A75" s="141"/>
      <c r="C75" s="29"/>
      <c r="G75" s="30"/>
      <c r="I75" s="149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75" x14ac:dyDescent="0.25">
      <c r="A76" s="141"/>
      <c r="C76" s="29"/>
      <c r="G76" s="30"/>
      <c r="I76" s="149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75" x14ac:dyDescent="0.25">
      <c r="A77" s="141"/>
      <c r="C77" s="29"/>
      <c r="G77" s="30"/>
      <c r="I77" s="149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75" x14ac:dyDescent="0.25">
      <c r="A78" s="141"/>
      <c r="V78" s="46"/>
      <c r="AA78" s="5">
        <f t="shared" ref="AA78:AA95" si="4">N78</f>
        <v>0</v>
      </c>
      <c r="AB78" s="5">
        <v>1</v>
      </c>
    </row>
    <row r="79" spans="1:28" ht="15.75" x14ac:dyDescent="0.25">
      <c r="V79" s="46"/>
      <c r="AA79" s="5">
        <f t="shared" si="4"/>
        <v>0</v>
      </c>
      <c r="AB79" s="5">
        <v>1</v>
      </c>
    </row>
    <row r="80" spans="1:28" ht="15.75" x14ac:dyDescent="0.25">
      <c r="V80" s="46"/>
      <c r="AA80" s="5">
        <f t="shared" si="4"/>
        <v>0</v>
      </c>
      <c r="AB80" s="5">
        <v>1</v>
      </c>
    </row>
    <row r="81" spans="22:28" ht="15.75" x14ac:dyDescent="0.25">
      <c r="V81" s="46"/>
      <c r="AA81" s="5">
        <f t="shared" si="4"/>
        <v>0</v>
      </c>
      <c r="AB81" s="5">
        <v>1</v>
      </c>
    </row>
    <row r="82" spans="22:28" x14ac:dyDescent="0.3"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</sheetData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57"/>
    <col min="2" max="2" width="15.140625" style="75" customWidth="1"/>
    <col min="3" max="3" width="10.7109375" style="75" customWidth="1"/>
    <col min="4" max="4" width="8.85546875" style="75" customWidth="1"/>
    <col min="5" max="5" width="12.5703125" style="57" customWidth="1"/>
    <col min="6" max="6" width="2.7109375" style="57" customWidth="1"/>
    <col min="7" max="7" width="11.42578125" style="57" customWidth="1"/>
    <col min="8" max="8" width="2.7109375" style="57" customWidth="1"/>
    <col min="9" max="9" width="14.42578125" style="57" customWidth="1"/>
    <col min="10" max="10" width="10.7109375" style="60" customWidth="1"/>
    <col min="11" max="12" width="10.7109375" style="57" customWidth="1"/>
    <col min="13" max="13" width="10.7109375" style="77" customWidth="1"/>
    <col min="14" max="14" width="10.7109375" style="63" customWidth="1"/>
    <col min="15" max="15" width="10.7109375" style="64" customWidth="1"/>
    <col min="16" max="16" width="10.7109375" style="63" customWidth="1"/>
    <col min="17" max="18" width="10.7109375" style="78" customWidth="1"/>
    <col min="19" max="19" width="10.7109375" style="79" customWidth="1"/>
    <col min="20" max="20" width="10.7109375" style="57" customWidth="1"/>
    <col min="21" max="21" width="10.7109375" style="67" customWidth="1"/>
    <col min="22" max="23" width="10.7109375" style="57" customWidth="1"/>
    <col min="24" max="24" width="8.7109375" style="57" customWidth="1"/>
    <col min="25" max="25" width="18" style="57" customWidth="1"/>
    <col min="26" max="26" width="1.5703125" style="57" customWidth="1"/>
    <col min="27" max="27" width="23.7109375" style="68" customWidth="1"/>
    <col min="28" max="28" width="5" style="57" customWidth="1"/>
    <col min="29" max="29" width="2.42578125" style="57" customWidth="1"/>
    <col min="30" max="30" width="6.7109375" style="57" customWidth="1"/>
    <col min="31" max="31" width="2.42578125" style="57" customWidth="1"/>
    <col min="32" max="32" width="6.7109375" style="57" customWidth="1"/>
    <col min="33" max="33" width="2.42578125" style="57" customWidth="1"/>
    <col min="34" max="34" width="17.85546875" style="57" customWidth="1"/>
    <col min="35" max="35" width="3.28515625" style="57" customWidth="1"/>
    <col min="36" max="36" width="13.5703125" style="57" customWidth="1"/>
    <col min="37" max="37" width="3.28515625" style="57" customWidth="1"/>
    <col min="38" max="38" width="11" style="57" customWidth="1"/>
    <col min="39" max="39" width="2.42578125" style="57" customWidth="1"/>
    <col min="40" max="40" width="5" style="57" customWidth="1"/>
    <col min="41" max="41" width="1.5703125" style="57" customWidth="1"/>
    <col min="42" max="42" width="5.85546875" style="57" customWidth="1"/>
    <col min="43" max="43" width="3.28515625" style="57" customWidth="1"/>
    <col min="44" max="44" width="9.28515625" style="57" customWidth="1"/>
    <col min="45" max="45" width="2.42578125" style="57" customWidth="1"/>
    <col min="46" max="46" width="11" style="57" customWidth="1"/>
    <col min="47" max="16384" width="8.425781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6" t="s">
        <v>26</v>
      </c>
      <c r="C5" s="156"/>
      <c r="D5" s="156"/>
      <c r="E5" s="156"/>
      <c r="F5" s="156"/>
      <c r="G5" s="156"/>
      <c r="H5" s="156"/>
      <c r="I5" s="156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25">
      <c r="B13" s="75" t="s">
        <v>31</v>
      </c>
      <c r="C13" s="75" t="s">
        <v>24</v>
      </c>
      <c r="E13" s="93">
        <f ca="1">SUMIF('Orig Sched'!$O$10:$AA$62,'Summary Sched'!$C13,'Orig Sched'!$AA$10:$AA$62)</f>
        <v>1700</v>
      </c>
      <c r="G13" s="93">
        <f ca="1">SUMIF('Orig Sched'!$O$10:$AB$62,'Summary Sched'!$C13,'Orig Sched'!$AB$10:$AB$62)</f>
        <v>3</v>
      </c>
      <c r="R13" s="94"/>
      <c r="T13" s="95"/>
      <c r="AA13" s="96"/>
    </row>
    <row r="14" spans="2:37" ht="14.1" customHeight="1" x14ac:dyDescent="0.25">
      <c r="B14" s="75" t="s">
        <v>32</v>
      </c>
      <c r="C14" s="75" t="s">
        <v>25</v>
      </c>
      <c r="E14" s="104">
        <f ca="1">SUMIF('Orig Sched'!$O$10:$AA$62,'Summary Sched'!$C14,'Orig Sched'!$AA$10:$AA$62)</f>
        <v>0</v>
      </c>
      <c r="F14" s="97"/>
      <c r="G14" s="104">
        <f ca="1">SUMIF('Orig Sched'!$O$10:$AB$62,'Summary Sched'!$C14,'Orig Sched'!$AB$10:$AB$62)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25">
      <c r="B15" s="75"/>
      <c r="C15" s="75"/>
      <c r="D15" s="75"/>
      <c r="E15" s="106">
        <f ca="1">SUM(E13:E14)</f>
        <v>1700</v>
      </c>
      <c r="F15" s="105"/>
      <c r="G15" s="57">
        <f ca="1">SUM(G13:G14)</f>
        <v>3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25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25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25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25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25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25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25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25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25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25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25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25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25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25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25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25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25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25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25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25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25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25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25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25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25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25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25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25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25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25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25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25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25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25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25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25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25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25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25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25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25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25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25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25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25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25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25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25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25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25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25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25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25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25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25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25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25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25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25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25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25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25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25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25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25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25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25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25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25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25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25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25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25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25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25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25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25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25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25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25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25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25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25">
      <c r="B98" s="124"/>
      <c r="C98" s="124"/>
      <c r="D98" s="124"/>
      <c r="AA98" s="96"/>
    </row>
    <row r="99" spans="2:27" ht="12.75" customHeight="1" x14ac:dyDescent="0.25">
      <c r="AA99" s="96"/>
    </row>
    <row r="100" spans="2:27" ht="12.75" customHeight="1" x14ac:dyDescent="0.25">
      <c r="AA100" s="96"/>
    </row>
    <row r="101" spans="2:27" ht="12.75" customHeight="1" x14ac:dyDescent="0.25">
      <c r="AA101" s="9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2014-09-04T09:56:36Z</dcterms:modified>
</cp:coreProperties>
</file>